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7795" windowHeight="11835"/>
  </bookViews>
  <sheets>
    <sheet name="наименование" sheetId="1" r:id="rId1"/>
  </sheets>
  <externalReferences>
    <externalReference r:id="rId2"/>
  </externalReferences>
  <definedNames>
    <definedName name="_xlnm._FilterDatabase" localSheetId="0" hidden="1">наименование!$B$8:$S$67</definedName>
  </definedNames>
  <calcPr calcId="144525"/>
</workbook>
</file>

<file path=xl/calcChain.xml><?xml version="1.0" encoding="utf-8"?>
<calcChain xmlns="http://schemas.openxmlformats.org/spreadsheetml/2006/main">
  <c r="P67" i="1" l="1"/>
  <c r="R67" i="1" s="1"/>
  <c r="O67" i="1"/>
  <c r="Q67" i="1" s="1"/>
  <c r="N67" i="1"/>
  <c r="K67" i="1"/>
  <c r="M67" i="1" s="1"/>
  <c r="J67" i="1"/>
  <c r="L67" i="1" s="1"/>
  <c r="I67" i="1"/>
  <c r="H67" i="1"/>
  <c r="P66" i="1"/>
  <c r="R66" i="1" s="1"/>
  <c r="O66" i="1"/>
  <c r="Q66" i="1" s="1"/>
  <c r="N66" i="1"/>
  <c r="K66" i="1"/>
  <c r="M66" i="1" s="1"/>
  <c r="J66" i="1"/>
  <c r="L66" i="1" s="1"/>
  <c r="I66" i="1"/>
  <c r="H66" i="1"/>
  <c r="P65" i="1"/>
  <c r="R65" i="1" s="1"/>
  <c r="O65" i="1"/>
  <c r="Q65" i="1" s="1"/>
  <c r="N65" i="1"/>
  <c r="K65" i="1"/>
  <c r="M65" i="1" s="1"/>
  <c r="J65" i="1"/>
  <c r="L65" i="1" s="1"/>
  <c r="I65" i="1"/>
  <c r="H65" i="1"/>
  <c r="P64" i="1"/>
  <c r="R64" i="1" s="1"/>
  <c r="O64" i="1"/>
  <c r="Q64" i="1" s="1"/>
  <c r="N64" i="1"/>
  <c r="K64" i="1"/>
  <c r="M64" i="1" s="1"/>
  <c r="J64" i="1"/>
  <c r="L64" i="1" s="1"/>
  <c r="I64" i="1"/>
  <c r="H64" i="1"/>
  <c r="P63" i="1"/>
  <c r="R63" i="1" s="1"/>
  <c r="O63" i="1"/>
  <c r="Q63" i="1" s="1"/>
  <c r="N63" i="1"/>
  <c r="K63" i="1"/>
  <c r="M63" i="1" s="1"/>
  <c r="J63" i="1"/>
  <c r="L63" i="1" s="1"/>
  <c r="I63" i="1"/>
  <c r="H63" i="1"/>
  <c r="P62" i="1"/>
  <c r="R62" i="1" s="1"/>
  <c r="O62" i="1"/>
  <c r="Q62" i="1" s="1"/>
  <c r="N62" i="1"/>
  <c r="K62" i="1"/>
  <c r="M62" i="1" s="1"/>
  <c r="J62" i="1"/>
  <c r="L62" i="1" s="1"/>
  <c r="I62" i="1"/>
  <c r="H62" i="1"/>
  <c r="P61" i="1"/>
  <c r="R61" i="1" s="1"/>
  <c r="O61" i="1"/>
  <c r="Q61" i="1" s="1"/>
  <c r="N61" i="1"/>
  <c r="K61" i="1"/>
  <c r="M61" i="1" s="1"/>
  <c r="J61" i="1"/>
  <c r="L61" i="1" s="1"/>
  <c r="I61" i="1"/>
  <c r="H61" i="1"/>
  <c r="P60" i="1"/>
  <c r="R60" i="1" s="1"/>
  <c r="O60" i="1"/>
  <c r="Q60" i="1" s="1"/>
  <c r="N60" i="1"/>
  <c r="K60" i="1"/>
  <c r="M60" i="1" s="1"/>
  <c r="J60" i="1"/>
  <c r="L60" i="1" s="1"/>
  <c r="I60" i="1"/>
  <c r="H60" i="1"/>
  <c r="P59" i="1"/>
  <c r="R59" i="1" s="1"/>
  <c r="O59" i="1"/>
  <c r="Q59" i="1" s="1"/>
  <c r="N59" i="1"/>
  <c r="K59" i="1"/>
  <c r="M59" i="1" s="1"/>
  <c r="J59" i="1"/>
  <c r="L59" i="1" s="1"/>
  <c r="I59" i="1"/>
  <c r="H59" i="1"/>
  <c r="R58" i="1"/>
  <c r="P58" i="1"/>
  <c r="O58" i="1"/>
  <c r="Q58" i="1" s="1"/>
  <c r="N58" i="1"/>
  <c r="L58" i="1"/>
  <c r="K58" i="1"/>
  <c r="M58" i="1" s="1"/>
  <c r="J58" i="1"/>
  <c r="I58" i="1"/>
  <c r="H58" i="1"/>
  <c r="P57" i="1"/>
  <c r="R57" i="1" s="1"/>
  <c r="O57" i="1"/>
  <c r="Q57" i="1" s="1"/>
  <c r="N57" i="1"/>
  <c r="K57" i="1"/>
  <c r="M57" i="1" s="1"/>
  <c r="J57" i="1"/>
  <c r="L57" i="1" s="1"/>
  <c r="I57" i="1"/>
  <c r="H57" i="1"/>
  <c r="P56" i="1"/>
  <c r="R56" i="1" s="1"/>
  <c r="O56" i="1"/>
  <c r="Q56" i="1" s="1"/>
  <c r="N56" i="1"/>
  <c r="K56" i="1"/>
  <c r="M56" i="1" s="1"/>
  <c r="J56" i="1"/>
  <c r="L56" i="1" s="1"/>
  <c r="I56" i="1"/>
  <c r="H56" i="1"/>
  <c r="P55" i="1"/>
  <c r="R55" i="1" s="1"/>
  <c r="O55" i="1"/>
  <c r="Q55" i="1" s="1"/>
  <c r="N55" i="1"/>
  <c r="K55" i="1"/>
  <c r="M55" i="1" s="1"/>
  <c r="J55" i="1"/>
  <c r="L55" i="1" s="1"/>
  <c r="I55" i="1"/>
  <c r="H55" i="1"/>
  <c r="P54" i="1"/>
  <c r="R54" i="1" s="1"/>
  <c r="O54" i="1"/>
  <c r="Q54" i="1" s="1"/>
  <c r="N54" i="1"/>
  <c r="K54" i="1"/>
  <c r="M54" i="1" s="1"/>
  <c r="J54" i="1"/>
  <c r="L54" i="1" s="1"/>
  <c r="I54" i="1"/>
  <c r="H54" i="1"/>
  <c r="P53" i="1"/>
  <c r="R53" i="1" s="1"/>
  <c r="O53" i="1"/>
  <c r="Q53" i="1" s="1"/>
  <c r="N53" i="1"/>
  <c r="K53" i="1"/>
  <c r="M53" i="1" s="1"/>
  <c r="J53" i="1"/>
  <c r="L53" i="1" s="1"/>
  <c r="I53" i="1"/>
  <c r="H53" i="1"/>
  <c r="P52" i="1"/>
  <c r="R52" i="1" s="1"/>
  <c r="O52" i="1"/>
  <c r="Q52" i="1" s="1"/>
  <c r="N52" i="1"/>
  <c r="K52" i="1"/>
  <c r="M52" i="1" s="1"/>
  <c r="J52" i="1"/>
  <c r="L52" i="1" s="1"/>
  <c r="I52" i="1"/>
  <c r="H52" i="1"/>
  <c r="P51" i="1"/>
  <c r="R51" i="1" s="1"/>
  <c r="O51" i="1"/>
  <c r="Q51" i="1" s="1"/>
  <c r="N51" i="1"/>
  <c r="K51" i="1"/>
  <c r="M51" i="1" s="1"/>
  <c r="J51" i="1"/>
  <c r="L51" i="1" s="1"/>
  <c r="I51" i="1"/>
  <c r="H51" i="1"/>
  <c r="R50" i="1"/>
  <c r="P50" i="1"/>
  <c r="O50" i="1"/>
  <c r="Q50" i="1" s="1"/>
  <c r="N50" i="1"/>
  <c r="K50" i="1"/>
  <c r="M50" i="1" s="1"/>
  <c r="J50" i="1"/>
  <c r="L50" i="1" s="1"/>
  <c r="I50" i="1"/>
  <c r="H50" i="1"/>
  <c r="P49" i="1"/>
  <c r="R49" i="1" s="1"/>
  <c r="O49" i="1"/>
  <c r="Q49" i="1" s="1"/>
  <c r="N49" i="1"/>
  <c r="K49" i="1"/>
  <c r="M49" i="1" s="1"/>
  <c r="J49" i="1"/>
  <c r="L49" i="1" s="1"/>
  <c r="I49" i="1"/>
  <c r="H49" i="1"/>
  <c r="P48" i="1"/>
  <c r="R48" i="1" s="1"/>
  <c r="O48" i="1"/>
  <c r="Q48" i="1" s="1"/>
  <c r="N48" i="1"/>
  <c r="K48" i="1"/>
  <c r="M48" i="1" s="1"/>
  <c r="J48" i="1"/>
  <c r="L48" i="1" s="1"/>
  <c r="I48" i="1"/>
  <c r="H48" i="1"/>
  <c r="P47" i="1"/>
  <c r="R47" i="1" s="1"/>
  <c r="O47" i="1"/>
  <c r="Q47" i="1" s="1"/>
  <c r="N47" i="1"/>
  <c r="K47" i="1"/>
  <c r="M47" i="1" s="1"/>
  <c r="J47" i="1"/>
  <c r="L47" i="1" s="1"/>
  <c r="I47" i="1"/>
  <c r="H47" i="1"/>
  <c r="P46" i="1"/>
  <c r="R46" i="1" s="1"/>
  <c r="O46" i="1"/>
  <c r="Q46" i="1" s="1"/>
  <c r="N46" i="1"/>
  <c r="K46" i="1"/>
  <c r="M46" i="1" s="1"/>
  <c r="J46" i="1"/>
  <c r="L46" i="1" s="1"/>
  <c r="I46" i="1"/>
  <c r="H46" i="1"/>
  <c r="P45" i="1"/>
  <c r="R45" i="1" s="1"/>
  <c r="O45" i="1"/>
  <c r="Q45" i="1" s="1"/>
  <c r="N45" i="1"/>
  <c r="K45" i="1"/>
  <c r="M45" i="1" s="1"/>
  <c r="J45" i="1"/>
  <c r="L45" i="1" s="1"/>
  <c r="I45" i="1"/>
  <c r="H45" i="1"/>
  <c r="P44" i="1"/>
  <c r="R44" i="1" s="1"/>
  <c r="O44" i="1"/>
  <c r="Q44" i="1" s="1"/>
  <c r="N44" i="1"/>
  <c r="K44" i="1"/>
  <c r="M44" i="1" s="1"/>
  <c r="J44" i="1"/>
  <c r="L44" i="1" s="1"/>
  <c r="I44" i="1"/>
  <c r="H44" i="1"/>
  <c r="P43" i="1"/>
  <c r="R43" i="1" s="1"/>
  <c r="O43" i="1"/>
  <c r="Q43" i="1" s="1"/>
  <c r="N43" i="1"/>
  <c r="K43" i="1"/>
  <c r="M43" i="1" s="1"/>
  <c r="J43" i="1"/>
  <c r="L43" i="1" s="1"/>
  <c r="I43" i="1"/>
  <c r="H43" i="1"/>
  <c r="P42" i="1"/>
  <c r="R42" i="1" s="1"/>
  <c r="O42" i="1"/>
  <c r="Q42" i="1" s="1"/>
  <c r="N42" i="1"/>
  <c r="L42" i="1"/>
  <c r="K42" i="1"/>
  <c r="M42" i="1" s="1"/>
  <c r="J42" i="1"/>
  <c r="I42" i="1"/>
  <c r="H42" i="1"/>
  <c r="P41" i="1"/>
  <c r="R41" i="1" s="1"/>
  <c r="O41" i="1"/>
  <c r="Q41" i="1" s="1"/>
  <c r="N41" i="1"/>
  <c r="K41" i="1"/>
  <c r="M41" i="1" s="1"/>
  <c r="J41" i="1"/>
  <c r="L41" i="1" s="1"/>
  <c r="I41" i="1"/>
  <c r="H41" i="1"/>
  <c r="P40" i="1"/>
  <c r="R40" i="1" s="1"/>
  <c r="O40" i="1"/>
  <c r="Q40" i="1" s="1"/>
  <c r="N40" i="1"/>
  <c r="K40" i="1"/>
  <c r="M40" i="1" s="1"/>
  <c r="J40" i="1"/>
  <c r="L40" i="1" s="1"/>
  <c r="I40" i="1"/>
  <c r="H40" i="1"/>
  <c r="P39" i="1"/>
  <c r="R39" i="1" s="1"/>
  <c r="O39" i="1"/>
  <c r="Q39" i="1" s="1"/>
  <c r="N39" i="1"/>
  <c r="K39" i="1"/>
  <c r="M39" i="1" s="1"/>
  <c r="J39" i="1"/>
  <c r="L39" i="1" s="1"/>
  <c r="I39" i="1"/>
  <c r="H39" i="1"/>
  <c r="P38" i="1"/>
  <c r="R38" i="1" s="1"/>
  <c r="O38" i="1"/>
  <c r="Q38" i="1" s="1"/>
  <c r="N38" i="1"/>
  <c r="K38" i="1"/>
  <c r="M38" i="1" s="1"/>
  <c r="J38" i="1"/>
  <c r="L38" i="1" s="1"/>
  <c r="I38" i="1"/>
  <c r="H38" i="1"/>
  <c r="P37" i="1"/>
  <c r="R37" i="1" s="1"/>
  <c r="O37" i="1"/>
  <c r="Q37" i="1" s="1"/>
  <c r="N37" i="1"/>
  <c r="K37" i="1"/>
  <c r="M37" i="1" s="1"/>
  <c r="J37" i="1"/>
  <c r="L37" i="1" s="1"/>
  <c r="I37" i="1"/>
  <c r="H37" i="1"/>
  <c r="P36" i="1"/>
  <c r="R36" i="1" s="1"/>
  <c r="O36" i="1"/>
  <c r="Q36" i="1" s="1"/>
  <c r="N36" i="1"/>
  <c r="K36" i="1"/>
  <c r="M36" i="1" s="1"/>
  <c r="J36" i="1"/>
  <c r="L36" i="1" s="1"/>
  <c r="I36" i="1"/>
  <c r="H36" i="1"/>
  <c r="P35" i="1"/>
  <c r="R35" i="1" s="1"/>
  <c r="O35" i="1"/>
  <c r="Q35" i="1" s="1"/>
  <c r="N35" i="1"/>
  <c r="K35" i="1"/>
  <c r="M35" i="1" s="1"/>
  <c r="J35" i="1"/>
  <c r="L35" i="1" s="1"/>
  <c r="I35" i="1"/>
  <c r="H35" i="1"/>
  <c r="P34" i="1"/>
  <c r="R34" i="1" s="1"/>
  <c r="O34" i="1"/>
  <c r="Q34" i="1" s="1"/>
  <c r="N34" i="1"/>
  <c r="K34" i="1"/>
  <c r="M34" i="1" s="1"/>
  <c r="J34" i="1"/>
  <c r="L34" i="1" s="1"/>
  <c r="I34" i="1"/>
  <c r="H34" i="1"/>
  <c r="P33" i="1"/>
  <c r="R33" i="1" s="1"/>
  <c r="O33" i="1"/>
  <c r="Q33" i="1" s="1"/>
  <c r="N33" i="1"/>
  <c r="K33" i="1"/>
  <c r="M33" i="1" s="1"/>
  <c r="J33" i="1"/>
  <c r="L33" i="1" s="1"/>
  <c r="I33" i="1"/>
  <c r="H33" i="1"/>
  <c r="P32" i="1"/>
  <c r="R32" i="1" s="1"/>
  <c r="O32" i="1"/>
  <c r="Q32" i="1" s="1"/>
  <c r="N32" i="1"/>
  <c r="K32" i="1"/>
  <c r="M32" i="1" s="1"/>
  <c r="J32" i="1"/>
  <c r="L32" i="1" s="1"/>
  <c r="I32" i="1"/>
  <c r="H32" i="1"/>
  <c r="P31" i="1"/>
  <c r="R31" i="1" s="1"/>
  <c r="O31" i="1"/>
  <c r="Q31" i="1" s="1"/>
  <c r="N31" i="1"/>
  <c r="K31" i="1"/>
  <c r="M31" i="1" s="1"/>
  <c r="J31" i="1"/>
  <c r="L31" i="1" s="1"/>
  <c r="I31" i="1"/>
  <c r="H31" i="1"/>
  <c r="P30" i="1"/>
  <c r="R30" i="1" s="1"/>
  <c r="O30" i="1"/>
  <c r="Q30" i="1" s="1"/>
  <c r="N30" i="1"/>
  <c r="K30" i="1"/>
  <c r="M30" i="1" s="1"/>
  <c r="J30" i="1"/>
  <c r="L30" i="1" s="1"/>
  <c r="I30" i="1"/>
  <c r="H30" i="1"/>
  <c r="P29" i="1"/>
  <c r="R29" i="1" s="1"/>
  <c r="O29" i="1"/>
  <c r="Q29" i="1" s="1"/>
  <c r="N29" i="1"/>
  <c r="K29" i="1"/>
  <c r="M29" i="1" s="1"/>
  <c r="J29" i="1"/>
  <c r="L29" i="1" s="1"/>
  <c r="I29" i="1"/>
  <c r="H29" i="1"/>
  <c r="P28" i="1"/>
  <c r="R28" i="1" s="1"/>
  <c r="O28" i="1"/>
  <c r="Q28" i="1" s="1"/>
  <c r="N28" i="1"/>
  <c r="K28" i="1"/>
  <c r="M28" i="1" s="1"/>
  <c r="J28" i="1"/>
  <c r="L28" i="1" s="1"/>
  <c r="I28" i="1"/>
  <c r="H28" i="1"/>
  <c r="P27" i="1"/>
  <c r="R27" i="1" s="1"/>
  <c r="O27" i="1"/>
  <c r="Q27" i="1" s="1"/>
  <c r="N27" i="1"/>
  <c r="K27" i="1"/>
  <c r="M27" i="1" s="1"/>
  <c r="J27" i="1"/>
  <c r="L27" i="1" s="1"/>
  <c r="I27" i="1"/>
  <c r="H27" i="1"/>
  <c r="P26" i="1"/>
  <c r="R26" i="1" s="1"/>
  <c r="O26" i="1"/>
  <c r="Q26" i="1" s="1"/>
  <c r="N26" i="1"/>
  <c r="K26" i="1"/>
  <c r="M26" i="1" s="1"/>
  <c r="J26" i="1"/>
  <c r="L26" i="1" s="1"/>
  <c r="I26" i="1"/>
  <c r="H26" i="1"/>
  <c r="P25" i="1"/>
  <c r="R25" i="1" s="1"/>
  <c r="O25" i="1"/>
  <c r="Q25" i="1" s="1"/>
  <c r="N25" i="1"/>
  <c r="K25" i="1"/>
  <c r="M25" i="1" s="1"/>
  <c r="J25" i="1"/>
  <c r="L25" i="1" s="1"/>
  <c r="I25" i="1"/>
  <c r="H25" i="1"/>
  <c r="R24" i="1"/>
  <c r="P24" i="1"/>
  <c r="O24" i="1"/>
  <c r="Q24" i="1" s="1"/>
  <c r="N24" i="1"/>
  <c r="K24" i="1"/>
  <c r="M24" i="1" s="1"/>
  <c r="J24" i="1"/>
  <c r="L24" i="1" s="1"/>
  <c r="I24" i="1"/>
  <c r="H24" i="1"/>
  <c r="P23" i="1"/>
  <c r="R23" i="1" s="1"/>
  <c r="O23" i="1"/>
  <c r="Q23" i="1" s="1"/>
  <c r="N23" i="1"/>
  <c r="K23" i="1"/>
  <c r="M23" i="1" s="1"/>
  <c r="J23" i="1"/>
  <c r="L23" i="1" s="1"/>
  <c r="I23" i="1"/>
  <c r="H23" i="1"/>
  <c r="P22" i="1"/>
  <c r="R22" i="1" s="1"/>
  <c r="O22" i="1"/>
  <c r="Q22" i="1" s="1"/>
  <c r="N22" i="1"/>
  <c r="K22" i="1"/>
  <c r="M22" i="1" s="1"/>
  <c r="J22" i="1"/>
  <c r="L22" i="1" s="1"/>
  <c r="I22" i="1"/>
  <c r="H22" i="1"/>
  <c r="P21" i="1"/>
  <c r="R21" i="1" s="1"/>
  <c r="O21" i="1"/>
  <c r="Q21" i="1" s="1"/>
  <c r="N21" i="1"/>
  <c r="K21" i="1"/>
  <c r="M21" i="1" s="1"/>
  <c r="J21" i="1"/>
  <c r="L21" i="1" s="1"/>
  <c r="I21" i="1"/>
  <c r="H21" i="1"/>
  <c r="P20" i="1"/>
  <c r="R20" i="1" s="1"/>
  <c r="O20" i="1"/>
  <c r="Q20" i="1" s="1"/>
  <c r="N20" i="1"/>
  <c r="K20" i="1"/>
  <c r="M20" i="1" s="1"/>
  <c r="J20" i="1"/>
  <c r="L20" i="1" s="1"/>
  <c r="I20" i="1"/>
  <c r="H20" i="1"/>
  <c r="P19" i="1"/>
  <c r="R19" i="1" s="1"/>
  <c r="O19" i="1"/>
  <c r="Q19" i="1" s="1"/>
  <c r="N19" i="1"/>
  <c r="K19" i="1"/>
  <c r="M19" i="1" s="1"/>
  <c r="J19" i="1"/>
  <c r="L19" i="1" s="1"/>
  <c r="I19" i="1"/>
  <c r="H19" i="1"/>
  <c r="P18" i="1"/>
  <c r="R18" i="1" s="1"/>
  <c r="O18" i="1"/>
  <c r="Q18" i="1" s="1"/>
  <c r="N18" i="1"/>
  <c r="K18" i="1"/>
  <c r="M18" i="1" s="1"/>
  <c r="J18" i="1"/>
  <c r="L18" i="1" s="1"/>
  <c r="I18" i="1"/>
  <c r="H18" i="1"/>
  <c r="P17" i="1"/>
  <c r="R17" i="1" s="1"/>
  <c r="O17" i="1"/>
  <c r="Q17" i="1" s="1"/>
  <c r="N17" i="1"/>
  <c r="K17" i="1"/>
  <c r="M17" i="1" s="1"/>
  <c r="J17" i="1"/>
  <c r="L17" i="1" s="1"/>
  <c r="I17" i="1"/>
  <c r="H17" i="1"/>
  <c r="P16" i="1"/>
  <c r="R16" i="1" s="1"/>
  <c r="O16" i="1"/>
  <c r="Q16" i="1" s="1"/>
  <c r="N16" i="1"/>
  <c r="K16" i="1"/>
  <c r="M16" i="1" s="1"/>
  <c r="J16" i="1"/>
  <c r="L16" i="1" s="1"/>
  <c r="I16" i="1"/>
  <c r="H16" i="1"/>
  <c r="P15" i="1"/>
  <c r="R15" i="1" s="1"/>
  <c r="O15" i="1"/>
  <c r="Q15" i="1" s="1"/>
  <c r="N15" i="1"/>
  <c r="K15" i="1"/>
  <c r="M15" i="1" s="1"/>
  <c r="J15" i="1"/>
  <c r="L15" i="1" s="1"/>
  <c r="I15" i="1"/>
  <c r="H15" i="1"/>
  <c r="P14" i="1"/>
  <c r="R14" i="1" s="1"/>
  <c r="O14" i="1"/>
  <c r="Q14" i="1" s="1"/>
  <c r="N14" i="1"/>
  <c r="K14" i="1"/>
  <c r="M14" i="1" s="1"/>
  <c r="J14" i="1"/>
  <c r="L14" i="1" s="1"/>
  <c r="I14" i="1"/>
  <c r="H14" i="1"/>
  <c r="R13" i="1"/>
  <c r="P13" i="1"/>
  <c r="O13" i="1"/>
  <c r="Q13" i="1" s="1"/>
  <c r="N13" i="1"/>
  <c r="K13" i="1"/>
  <c r="M13" i="1" s="1"/>
  <c r="J13" i="1"/>
  <c r="L13" i="1" s="1"/>
  <c r="I13" i="1"/>
  <c r="H13" i="1"/>
  <c r="R12" i="1"/>
  <c r="P12" i="1"/>
  <c r="O12" i="1"/>
  <c r="Q12" i="1" s="1"/>
  <c r="N12" i="1"/>
  <c r="K12" i="1"/>
  <c r="M12" i="1" s="1"/>
  <c r="J12" i="1"/>
  <c r="L12" i="1" s="1"/>
  <c r="I12" i="1"/>
  <c r="H12" i="1"/>
  <c r="P11" i="1"/>
  <c r="R11" i="1" s="1"/>
  <c r="O11" i="1"/>
  <c r="Q11" i="1" s="1"/>
  <c r="N11" i="1"/>
  <c r="K11" i="1"/>
  <c r="M11" i="1" s="1"/>
  <c r="J11" i="1"/>
  <c r="L11" i="1" s="1"/>
  <c r="I11" i="1"/>
  <c r="H11" i="1"/>
  <c r="P10" i="1"/>
  <c r="R10" i="1" s="1"/>
  <c r="O10" i="1"/>
  <c r="Q10" i="1" s="1"/>
  <c r="N10" i="1"/>
  <c r="K10" i="1"/>
  <c r="M10" i="1" s="1"/>
  <c r="J10" i="1"/>
  <c r="L10" i="1" s="1"/>
  <c r="I10" i="1"/>
  <c r="H10" i="1"/>
  <c r="P9" i="1"/>
  <c r="R9" i="1" s="1"/>
  <c r="O9" i="1"/>
  <c r="Q9" i="1" s="1"/>
  <c r="N9" i="1"/>
  <c r="K9" i="1"/>
  <c r="M9" i="1" s="1"/>
  <c r="J9" i="1"/>
  <c r="L9" i="1" s="1"/>
  <c r="I9" i="1"/>
  <c r="H9" i="1"/>
  <c r="P8" i="1"/>
  <c r="R8" i="1" s="1"/>
  <c r="O8" i="1"/>
  <c r="Q8" i="1" s="1"/>
  <c r="N8" i="1"/>
  <c r="K8" i="1"/>
  <c r="M8" i="1" s="1"/>
  <c r="J8" i="1"/>
  <c r="L8" i="1" s="1"/>
  <c r="I8" i="1"/>
  <c r="H8" i="1"/>
</calcChain>
</file>

<file path=xl/sharedStrings.xml><?xml version="1.0" encoding="utf-8"?>
<sst xmlns="http://schemas.openxmlformats.org/spreadsheetml/2006/main" count="133" uniqueCount="133">
  <si>
    <t>номер по списку лаборатории</t>
  </si>
  <si>
    <t>Nп/п</t>
  </si>
  <si>
    <t>Код по номенклатуре</t>
  </si>
  <si>
    <t>Наименование услуги</t>
  </si>
  <si>
    <t>средний</t>
  </si>
  <si>
    <t>врачебный</t>
  </si>
  <si>
    <t>реактивы</t>
  </si>
  <si>
    <t>A09.05.021</t>
  </si>
  <si>
    <t>Исследование уровня общего билирубина в крови</t>
  </si>
  <si>
    <t>A09.05.022.001</t>
  </si>
  <si>
    <t>Исследование уровня билирубина связанного (конъюгированного) в крови</t>
  </si>
  <si>
    <t>A09.05.010</t>
  </si>
  <si>
    <t>Исследование уровня общего белка в крови</t>
  </si>
  <si>
    <t>A09.05.023</t>
  </si>
  <si>
    <t>Исследование уровня глюкозы в крови</t>
  </si>
  <si>
    <t>A09.05.020</t>
  </si>
  <si>
    <t>Исследование уровня креатинина в крови</t>
  </si>
  <si>
    <t>A09.05.017</t>
  </si>
  <si>
    <t>Исследование уровня мочевины в крови</t>
  </si>
  <si>
    <t>A09.05.011</t>
  </si>
  <si>
    <t>Исследование уровня альбумина в крови</t>
  </si>
  <si>
    <t>A09.05.026</t>
  </si>
  <si>
    <t>Исследование уровня холестерина в крови</t>
  </si>
  <si>
    <t>A09.05.025</t>
  </si>
  <si>
    <t>Исследование уровня триглицеридов в крови</t>
  </si>
  <si>
    <t>A09.05.028</t>
  </si>
  <si>
    <t>Исследование уровня холестерина липопротеинов низкой плотности</t>
  </si>
  <si>
    <t>A09.05.004</t>
  </si>
  <si>
    <t>Исследование уровня холестерина липопротеинов высокой плотности в крови</t>
  </si>
  <si>
    <t>A09.05.018</t>
  </si>
  <si>
    <t>Исследование уровня мочевой кислоты в крови</t>
  </si>
  <si>
    <t>A09.05.007</t>
  </si>
  <si>
    <t>Исследование уровня железа сыворотки крови</t>
  </si>
  <si>
    <t>A09.05.030</t>
  </si>
  <si>
    <t>Исследование уровня натрия в крови</t>
  </si>
  <si>
    <t>A09.05.031</t>
  </si>
  <si>
    <t>Исследование уровня калия в крови</t>
  </si>
  <si>
    <t>A09.05.032</t>
  </si>
  <si>
    <t>Исследование уровня общего кальция в крови</t>
  </si>
  <si>
    <t>A09.05.086</t>
  </si>
  <si>
    <t>Исследование уровня лития в крови</t>
  </si>
  <si>
    <t>A09.05.044</t>
  </si>
  <si>
    <t>Определение активности гамма-глютамилтрансферазы в крови</t>
  </si>
  <si>
    <t>A09.05.041</t>
  </si>
  <si>
    <t>Определение активности аспартатаминотрансферазы в крови</t>
  </si>
  <si>
    <t>A09.05.042</t>
  </si>
  <si>
    <t>Определение активности аланинаминотрансферазы в крови</t>
  </si>
  <si>
    <t>A09.05.045</t>
  </si>
  <si>
    <t>Определение активности амилазы в крови</t>
  </si>
  <si>
    <t>A09.05.046</t>
  </si>
  <si>
    <t>Определение активности щелочной фосфатазы в крови</t>
  </si>
  <si>
    <t>A09.05.180</t>
  </si>
  <si>
    <t>Определение активности панкреатической амилазы в крови</t>
  </si>
  <si>
    <t>A09.05.039</t>
  </si>
  <si>
    <t>Определение активности лактатдегидрогеназы в крови</t>
  </si>
  <si>
    <t>A09.05.009</t>
  </si>
  <si>
    <t>Исследование уровня C-реактивного белка в сыворотке крови</t>
  </si>
  <si>
    <t>A09.05.050</t>
  </si>
  <si>
    <t>Исследование уровня фибриногена в крови</t>
  </si>
  <si>
    <t>A12.20.001</t>
  </si>
  <si>
    <t>Микроскопическое исследование влагалищных мазков</t>
  </si>
  <si>
    <t>A09.19.001.001</t>
  </si>
  <si>
    <t>Экспресс-исследование кала на скрытую кровь иммунохроматографическим методом</t>
  </si>
  <si>
    <t>A09.28.003</t>
  </si>
  <si>
    <t>Определение белка в моче</t>
  </si>
  <si>
    <t>A09.28.011</t>
  </si>
  <si>
    <t>Исследование уровня глюкозы в моче</t>
  </si>
  <si>
    <t>A09.28.027</t>
  </si>
  <si>
    <t>Определение активности альфа-амилазы в моче</t>
  </si>
  <si>
    <t>A12.05.001</t>
  </si>
  <si>
    <t>Исследование скорости оседания эритроцитов</t>
  </si>
  <si>
    <t>A12.05.005</t>
  </si>
  <si>
    <t>Определение основных групп по системе AB0</t>
  </si>
  <si>
    <t>A12.05.006</t>
  </si>
  <si>
    <t>Определение антигена D системы Резус (резус-фактор)</t>
  </si>
  <si>
    <t>A12.05.027</t>
  </si>
  <si>
    <t>Определение протромбинового (тромбопластинового) времени в крови или в плазме</t>
  </si>
  <si>
    <t>A12.05.028</t>
  </si>
  <si>
    <t>Определение тромбинового времени в крови</t>
  </si>
  <si>
    <t>A12.05.039</t>
  </si>
  <si>
    <t>Активированное частичное тромбопластиновое время</t>
  </si>
  <si>
    <t>A12.05.121</t>
  </si>
  <si>
    <t>Дифференцированный подсчет лейкоцитов (лейкоцитарная формула)</t>
  </si>
  <si>
    <t>A12.05.123</t>
  </si>
  <si>
    <t>Исследование уровня ретикулоцитов в крови</t>
  </si>
  <si>
    <t>A12.06.015</t>
  </si>
  <si>
    <t>Определение антистрептолизина-O в сыворотке крови</t>
  </si>
  <si>
    <t>A12.06.019</t>
  </si>
  <si>
    <t>Определение содержания ревматоидного фактора в крови</t>
  </si>
  <si>
    <t>A26.05.009</t>
  </si>
  <si>
    <t>Микроскопическое исследование "толстой капли" и "тонкого" мазка крови на малярийные плазмодии</t>
  </si>
  <si>
    <t>A26.05.001</t>
  </si>
  <si>
    <t>Микробиологическое (культуральное) исследование крови на стерильность</t>
  </si>
  <si>
    <t>A26.05.016.001</t>
  </si>
  <si>
    <t>Исследование микробиоценоза кишечника (дисбактериоз) культуральными методами</t>
  </si>
  <si>
    <t>A26.08.001</t>
  </si>
  <si>
    <t>Микробиологическое (культуральное) исследование слизи и пленок с миндалин на палочку дифтерии (Corinebacterium diphtheriae)</t>
  </si>
  <si>
    <t>A26.08.005</t>
  </si>
  <si>
    <t>Микробиологическое (культуральное) исследование слизи с миндалин и задней стенки глотки на аэробные и факультативно-анаэробные микроорганизмы</t>
  </si>
  <si>
    <t>A26.09.010</t>
  </si>
  <si>
    <t>Микробиологическое (культуральное) исследование мокроты на аэробные и факультативно-анаэробные микроорганизмы</t>
  </si>
  <si>
    <t>A26.19.001</t>
  </si>
  <si>
    <t>Микробиологическое (культуральное) исследование фекалий/ректального мазка на возбудителя дизентерии (Shigella spp.)</t>
  </si>
  <si>
    <t>A26.19.003</t>
  </si>
  <si>
    <t>Микробиологическое (культуральное) исследование фекалий/ректального мазка на микроорганизмы рода сальмонелла (Salmonella spp.)</t>
  </si>
  <si>
    <t>A26.19.078</t>
  </si>
  <si>
    <t>Микробиологическое (культуральное) исследование фекалий/ректального мазка на диарогенные эшерихии (EHEC, EPEC, ETEC, EAgEC, EIEC)</t>
  </si>
  <si>
    <t>A26.19.010</t>
  </si>
  <si>
    <t>Микроскопическое исследование кала на яйца и личинки гельминтов</t>
  </si>
  <si>
    <t>A26.19.011</t>
  </si>
  <si>
    <t>Микроскопическое исследование кала на простейшие</t>
  </si>
  <si>
    <t>A26.28.003</t>
  </si>
  <si>
    <t>Микробиологическое (культуральное) исследование мочи на аэробные и факультативно-анаэробные условно-патогенные микроорганизмы</t>
  </si>
  <si>
    <t>B03.016.014</t>
  </si>
  <si>
    <t>Исследование мочи методом Нечипоренко</t>
  </si>
  <si>
    <t>B03.016.015</t>
  </si>
  <si>
    <t>Исследование мочи методом Зимницкого</t>
  </si>
  <si>
    <t>B03.016.010</t>
  </si>
  <si>
    <t>Копрологическое исследование</t>
  </si>
  <si>
    <t>B03.016.012</t>
  </si>
  <si>
    <t>Общий (клинический) анализ плевральной жидкости</t>
  </si>
  <si>
    <t>B03.016.013</t>
  </si>
  <si>
    <t>Общий (клинический) анализ спинномозговой жидкости</t>
  </si>
  <si>
    <t>B03.016.003</t>
  </si>
  <si>
    <t>Общий (клинический) анализ крови развернутый</t>
  </si>
  <si>
    <t>B03.016.006</t>
  </si>
  <si>
    <t>Общий (клинический) анализ мочи</t>
  </si>
  <si>
    <t>61-62</t>
  </si>
  <si>
    <t xml:space="preserve">  </t>
  </si>
  <si>
    <t>на оказание платных медицинских услуг населению ГУЗ "Липецкая областная психиатрическая больница" (лабораторные исследования)</t>
  </si>
  <si>
    <t xml:space="preserve">Перечень </t>
  </si>
  <si>
    <t>A09.05.087</t>
  </si>
  <si>
    <t>Исследование уровня пролактина в крови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</si>
</sst>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/>
    <xf numFmtId="1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/>
    <xf numFmtId="1" fontId="1" fillId="0" borderId="12" xfId="0" applyNumberFormat="1" applyFont="1" applyBorder="1" applyAlignment="1">
      <alignment horizontal="center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ksTD/Desktop/&#1087;&#1083;&#1072;&#1090;&#1085;&#1099;&#1077;%20&#1091;&#1089;&#1083;&#1091;&#1075;&#1080;/2023/11.01.2023/&#1083;&#1072;&#1073;&#1086;&#1088;&#1072;&#1090;&#1086;&#1088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"/>
      <sheetName val="расчет к положению"/>
      <sheetName val="реактивы"/>
      <sheetName val="исходные данные"/>
      <sheetName val="расчет анализа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с водителем"/>
    </sheetNames>
    <sheetDataSet>
      <sheetData sheetId="0"/>
      <sheetData sheetId="1"/>
      <sheetData sheetId="2">
        <row r="5">
          <cell r="C5" t="str">
            <v>A09.05.021</v>
          </cell>
          <cell r="D5" t="str">
            <v>Исследование уровня общего билирубина в крови</v>
          </cell>
          <cell r="O5">
            <v>11.92</v>
          </cell>
        </row>
        <row r="6">
          <cell r="C6" t="str">
            <v>A09.05.022.001</v>
          </cell>
          <cell r="D6" t="str">
            <v>Исследование уровня билирубина связанного (конъюгированного) в крови</v>
          </cell>
          <cell r="O6">
            <v>3.71</v>
          </cell>
        </row>
        <row r="7">
          <cell r="C7" t="str">
            <v>A09.05.010</v>
          </cell>
          <cell r="D7" t="str">
            <v>Исследование уровня общего белка в крови</v>
          </cell>
          <cell r="O7">
            <v>3.08</v>
          </cell>
        </row>
        <row r="8">
          <cell r="C8" t="str">
            <v>A09.05.023</v>
          </cell>
          <cell r="D8" t="str">
            <v>Исследование уровня глюкозы в крови</v>
          </cell>
          <cell r="O8">
            <v>0.88</v>
          </cell>
        </row>
        <row r="9">
          <cell r="C9" t="str">
            <v>A09.05.020</v>
          </cell>
          <cell r="D9" t="str">
            <v>Исследование уровня креатинина в крови</v>
          </cell>
          <cell r="O9">
            <v>2.77</v>
          </cell>
        </row>
        <row r="10">
          <cell r="C10" t="str">
            <v>A09.05.017</v>
          </cell>
          <cell r="D10" t="str">
            <v>Исследование уровня мочевины в крови</v>
          </cell>
          <cell r="O10">
            <v>4.09</v>
          </cell>
        </row>
        <row r="11">
          <cell r="C11" t="str">
            <v>A09.05.011</v>
          </cell>
          <cell r="D11" t="str">
            <v>Исследование уровня альбумина в крови</v>
          </cell>
          <cell r="O11">
            <v>2.5299999999999998</v>
          </cell>
        </row>
        <row r="12">
          <cell r="C12" t="str">
            <v>A09.05.026</v>
          </cell>
          <cell r="D12" t="str">
            <v>Исследование уровня холестерина в крови</v>
          </cell>
          <cell r="O12">
            <v>2.4</v>
          </cell>
        </row>
        <row r="13">
          <cell r="C13" t="str">
            <v>A09.05.025</v>
          </cell>
          <cell r="D13" t="str">
            <v>Исследование уровня триглицеридов в крови</v>
          </cell>
          <cell r="O13">
            <v>5.86</v>
          </cell>
        </row>
        <row r="14">
          <cell r="C14" t="str">
            <v>A09.05.028</v>
          </cell>
          <cell r="D14" t="str">
            <v>Исследование уровня холестерина липопротеинов низкой плотности</v>
          </cell>
          <cell r="O14">
            <v>64.53</v>
          </cell>
        </row>
        <row r="15">
          <cell r="C15" t="str">
            <v>A09.05.004</v>
          </cell>
          <cell r="D15" t="str">
            <v>Исследование уровня холестерина липопротеинов высокой плотности в крови</v>
          </cell>
          <cell r="O15">
            <v>38.64</v>
          </cell>
        </row>
        <row r="16">
          <cell r="C16" t="str">
            <v>A09.05.018</v>
          </cell>
          <cell r="D16" t="str">
            <v>Исследование уровня мочевой кислоты в крови</v>
          </cell>
          <cell r="O16">
            <v>4.24</v>
          </cell>
        </row>
        <row r="17">
          <cell r="C17" t="str">
            <v>A09.05.007</v>
          </cell>
          <cell r="D17" t="str">
            <v>Исследование уровня железа сыворотки крови</v>
          </cell>
          <cell r="O17">
            <v>14.34</v>
          </cell>
        </row>
        <row r="18">
          <cell r="C18" t="str">
            <v>A09.05.030</v>
          </cell>
          <cell r="D18" t="str">
            <v>Исследование уровня натрия в крови</v>
          </cell>
          <cell r="O18">
            <v>40.630000000000003</v>
          </cell>
        </row>
        <row r="19">
          <cell r="C19" t="str">
            <v>A09.05.031</v>
          </cell>
          <cell r="D19" t="str">
            <v>Исследование уровня калия в крови</v>
          </cell>
          <cell r="O19">
            <v>40.630000000000003</v>
          </cell>
        </row>
        <row r="20">
          <cell r="C20" t="str">
            <v>A09.05.032</v>
          </cell>
          <cell r="D20" t="str">
            <v>Исследование уровня общего кальция в крови</v>
          </cell>
          <cell r="O20">
            <v>10.28</v>
          </cell>
        </row>
        <row r="21">
          <cell r="C21" t="str">
            <v>A09.05.086</v>
          </cell>
          <cell r="D21" t="str">
            <v>Исследование уровня лития в крови</v>
          </cell>
          <cell r="O21">
            <v>40.630000000000003</v>
          </cell>
        </row>
        <row r="22">
          <cell r="C22" t="str">
            <v>A09.05.044</v>
          </cell>
          <cell r="D22" t="str">
            <v>Определение активности гамма-глютамилтрансферазы в крови</v>
          </cell>
          <cell r="O22">
            <v>7.38</v>
          </cell>
        </row>
        <row r="23">
          <cell r="C23" t="str">
            <v>A09.05.041</v>
          </cell>
          <cell r="D23" t="str">
            <v>Определение активности аспартатаминотрансферазы в крови</v>
          </cell>
          <cell r="O23">
            <v>3.94</v>
          </cell>
        </row>
        <row r="24">
          <cell r="C24" t="str">
            <v>A09.05.042</v>
          </cell>
          <cell r="D24" t="str">
            <v>Определение активности аланинаминотрансферазы в крови</v>
          </cell>
          <cell r="O24">
            <v>4.03</v>
          </cell>
        </row>
        <row r="25">
          <cell r="C25" t="str">
            <v>A09.05.045</v>
          </cell>
          <cell r="D25" t="str">
            <v>Определение активности амилазы в крови</v>
          </cell>
          <cell r="O25">
            <v>48.81</v>
          </cell>
        </row>
        <row r="26">
          <cell r="C26" t="str">
            <v>A09.05.046</v>
          </cell>
          <cell r="D26" t="str">
            <v>Определение активности щелочной фосфатазы в крови</v>
          </cell>
          <cell r="O26">
            <v>5.76</v>
          </cell>
        </row>
        <row r="27">
          <cell r="C27" t="str">
            <v>A09.05.180</v>
          </cell>
          <cell r="D27" t="str">
            <v>Определение активности панкреатической амилазы в крови</v>
          </cell>
          <cell r="O27">
            <v>98.11</v>
          </cell>
        </row>
        <row r="28">
          <cell r="C28" t="str">
            <v>A09.05.039</v>
          </cell>
          <cell r="D28" t="str">
            <v>Определение активности лактатдегидрогеназы в крови</v>
          </cell>
          <cell r="O28">
            <v>6.36</v>
          </cell>
        </row>
        <row r="29">
          <cell r="C29" t="str">
            <v>A09.05.009</v>
          </cell>
          <cell r="D29" t="str">
            <v>Исследование уровня C-реактивного белка в сыворотке крови</v>
          </cell>
          <cell r="O29">
            <v>15.010000000000002</v>
          </cell>
        </row>
        <row r="31">
          <cell r="C31" t="str">
            <v>A09.05.050</v>
          </cell>
          <cell r="D31" t="str">
            <v>Исследование уровня фибриногена в крови</v>
          </cell>
          <cell r="O31">
            <v>24.63</v>
          </cell>
        </row>
        <row r="34">
          <cell r="C34" t="str">
            <v>A12.20.001</v>
          </cell>
          <cell r="D34" t="str">
            <v>Микроскопическое исследование влагалищных мазков</v>
          </cell>
          <cell r="O34">
            <v>1.02</v>
          </cell>
        </row>
        <row r="36">
          <cell r="C36" t="str">
            <v>A09.19.001.001</v>
          </cell>
          <cell r="D36" t="str">
            <v>Экспресс-исследование кала на скрытую кровь иммунохроматографическим методом</v>
          </cell>
          <cell r="O36">
            <v>100</v>
          </cell>
        </row>
        <row r="37">
          <cell r="C37" t="str">
            <v>A09.28.003</v>
          </cell>
          <cell r="D37" t="str">
            <v>Определение белка в моче</v>
          </cell>
          <cell r="O37">
            <v>3.38</v>
          </cell>
        </row>
        <row r="40">
          <cell r="C40" t="str">
            <v>A09.28.011</v>
          </cell>
          <cell r="D40" t="str">
            <v>Исследование уровня глюкозы в моче</v>
          </cell>
          <cell r="O40">
            <v>1.51</v>
          </cell>
        </row>
        <row r="42">
          <cell r="C42" t="str">
            <v>A09.28.027</v>
          </cell>
          <cell r="D42" t="str">
            <v>Определение активности альфа-амилазы в моче</v>
          </cell>
          <cell r="O42">
            <v>48.81</v>
          </cell>
        </row>
        <row r="43">
          <cell r="C43" t="str">
            <v>A12.05.001</v>
          </cell>
          <cell r="D43" t="str">
            <v>Исследование скорости оседания эритроцитов</v>
          </cell>
          <cell r="O43">
            <v>2.2000000000000002</v>
          </cell>
        </row>
        <row r="46">
          <cell r="C46" t="str">
            <v>A12.05.005</v>
          </cell>
          <cell r="D46" t="str">
            <v>Определение основных групп по системе AB0</v>
          </cell>
          <cell r="O46">
            <v>4.0600000000000005</v>
          </cell>
        </row>
        <row r="50">
          <cell r="C50" t="str">
            <v>A12.05.006</v>
          </cell>
          <cell r="D50" t="str">
            <v>Определение антигена D системы Резус (резус-фактор)</v>
          </cell>
          <cell r="O50">
            <v>5.3900000000000006</v>
          </cell>
        </row>
        <row r="52">
          <cell r="C52" t="str">
            <v>A12.05.027</v>
          </cell>
          <cell r="D52" t="str">
            <v>Определение протромбинового (тромбопластинового) времени в крови или в плазме</v>
          </cell>
          <cell r="O52">
            <v>17.830000000000002</v>
          </cell>
        </row>
        <row r="55">
          <cell r="C55" t="str">
            <v>A12.05.028</v>
          </cell>
          <cell r="D55" t="str">
            <v>Определение тромбинового времени в крови</v>
          </cell>
          <cell r="O55">
            <v>15.07</v>
          </cell>
        </row>
        <row r="58">
          <cell r="C58" t="str">
            <v>A12.05.039</v>
          </cell>
          <cell r="D58" t="str">
            <v>Активированное частичное тромбопластиновое время</v>
          </cell>
          <cell r="O58">
            <v>16.8</v>
          </cell>
        </row>
        <row r="61">
          <cell r="C61" t="str">
            <v>A12.05.121</v>
          </cell>
          <cell r="D61" t="str">
            <v>Дифференцированный подсчет лейкоцитов (лейкоцитарная формула)</v>
          </cell>
          <cell r="O61">
            <v>2.39</v>
          </cell>
        </row>
        <row r="64">
          <cell r="C64" t="str">
            <v>A12.05.123</v>
          </cell>
          <cell r="D64" t="str">
            <v>Исследование уровня ретикулоцитов в крови</v>
          </cell>
          <cell r="O64">
            <v>7.0299999999999994</v>
          </cell>
        </row>
        <row r="67">
          <cell r="C67" t="str">
            <v>A12.06.015</v>
          </cell>
          <cell r="D67" t="str">
            <v>Определение антистрептолизина-O в сыворотке крови</v>
          </cell>
          <cell r="O67">
            <v>13.61</v>
          </cell>
        </row>
        <row r="69">
          <cell r="C69" t="str">
            <v>A12.06.019</v>
          </cell>
          <cell r="D69" t="str">
            <v>Определение содержания ревматоидного фактора в крови</v>
          </cell>
          <cell r="O69">
            <v>9.57</v>
          </cell>
        </row>
        <row r="71">
          <cell r="C71" t="str">
            <v>A26.05.009</v>
          </cell>
          <cell r="D71" t="str">
            <v>Микроскопическое исследование "толстой капли" и "тонкого" мазка крови на малярийные плазмодии</v>
          </cell>
          <cell r="O71">
            <v>2.58</v>
          </cell>
        </row>
        <row r="74">
          <cell r="C74" t="str">
            <v>A26.05.001</v>
          </cell>
          <cell r="D74" t="str">
            <v>Микробиологическое (культуральное) исследование крови на стерильность</v>
          </cell>
          <cell r="O74">
            <v>705.02</v>
          </cell>
        </row>
        <row r="75">
          <cell r="C75" t="str">
            <v>A26.05.016.001</v>
          </cell>
          <cell r="D75" t="str">
            <v>Исследование микробиоценоза кишечника (дисбактериоз) культуральными методами</v>
          </cell>
          <cell r="O75">
            <v>977.32999999999993</v>
          </cell>
        </row>
        <row r="87">
          <cell r="C87" t="str">
            <v>A26.08.001</v>
          </cell>
          <cell r="D87" t="str">
            <v>Микробиологическое (культуральное) исследование слизи и пленок с миндалин на палочку дифтерии (Corinebacterium diphtheriae)</v>
          </cell>
          <cell r="O87">
            <v>65.33</v>
          </cell>
        </row>
        <row r="91">
          <cell r="C91" t="str">
            <v>A26.08.005</v>
          </cell>
          <cell r="D91" t="str">
            <v>Микробиологическое (культуральное) исследование слизи с миндалин и задней стенки глотки на аэробные и факультативно-анаэробные микроорганизмы</v>
          </cell>
          <cell r="O91">
            <v>919.44</v>
          </cell>
        </row>
        <row r="99">
          <cell r="C99" t="str">
            <v>A26.09.010</v>
          </cell>
          <cell r="D99" t="str">
            <v>Микробиологическое (культуральное) исследование мокроты на аэробные и факультативно-анаэробные микроорганизмы</v>
          </cell>
          <cell r="O99">
            <v>919.44</v>
          </cell>
        </row>
        <row r="107">
          <cell r="C107" t="str">
            <v>A26.19.001</v>
          </cell>
          <cell r="D107" t="str">
            <v>Микробиологическое (культуральное) исследование фекалий/ректального мазка на возбудителя дизентерии (Shigella spp.)</v>
          </cell>
          <cell r="O107">
            <v>511.34</v>
          </cell>
        </row>
        <row r="113">
          <cell r="C113" t="str">
            <v>A26.19.003</v>
          </cell>
          <cell r="D113" t="str">
            <v>Микробиологическое (культуральное) исследование фекалий/ректального мазка на микроорганизмы рода сальмонелла (Salmonella spp.)</v>
          </cell>
          <cell r="O113">
            <v>511.04999999999995</v>
          </cell>
        </row>
        <row r="119">
          <cell r="C119" t="str">
            <v>A26.19.078</v>
          </cell>
          <cell r="D119" t="str">
            <v>Микробиологическое (культуральное) исследование фекалий/ректального мазка на диарогенные эшерихии (EHEC, EPEC, ETEC, EAgEC, EIEC)</v>
          </cell>
          <cell r="O119">
            <v>511.04999999999995</v>
          </cell>
        </row>
        <row r="125">
          <cell r="C125" t="str">
            <v>A26.19.010</v>
          </cell>
          <cell r="D125" t="str">
            <v>Микроскопическое исследование кала на яйца и личинки гельминтов</v>
          </cell>
          <cell r="O125">
            <v>10.31</v>
          </cell>
        </row>
        <row r="128">
          <cell r="C128" t="str">
            <v>A26.19.011</v>
          </cell>
          <cell r="D128" t="str">
            <v>Микроскопическое исследование кала на простейшие</v>
          </cell>
          <cell r="O128">
            <v>8.25</v>
          </cell>
        </row>
        <row r="131">
          <cell r="C131" t="str">
            <v>A26.28.003</v>
          </cell>
          <cell r="D131" t="str">
            <v>Микробиологическое (культуральное) исследование мочи на аэробные и факультативно-анаэробные условно-патогенные микроорганизмы</v>
          </cell>
          <cell r="O131">
            <v>1002.3800000000001</v>
          </cell>
        </row>
        <row r="139">
          <cell r="C139" t="str">
            <v>B03.016.014</v>
          </cell>
          <cell r="D139" t="str">
            <v>Исследование мочи методом Нечипоренко</v>
          </cell>
          <cell r="O139">
            <v>1.56</v>
          </cell>
        </row>
        <row r="140">
          <cell r="C140" t="str">
            <v>B03.016.015</v>
          </cell>
          <cell r="D140" t="str">
            <v>Исследование мочи методом Зимницкого</v>
          </cell>
          <cell r="O140">
            <v>74.08</v>
          </cell>
        </row>
        <row r="141">
          <cell r="C141" t="str">
            <v>B03.016.010</v>
          </cell>
          <cell r="D141" t="str">
            <v>Копрологическое исследование</v>
          </cell>
          <cell r="O141">
            <v>25.36</v>
          </cell>
        </row>
        <row r="145">
          <cell r="C145" t="str">
            <v>B03.016.012</v>
          </cell>
          <cell r="D145" t="str">
            <v>Общий (клинический) анализ плевральной жидкости</v>
          </cell>
          <cell r="O145"/>
        </row>
        <row r="146">
          <cell r="C146" t="str">
            <v>B03.016.013</v>
          </cell>
          <cell r="D146" t="str">
            <v>Общий (клинический) анализ спинномозговой жидкости</v>
          </cell>
          <cell r="O146">
            <v>38.630000000000003</v>
          </cell>
        </row>
        <row r="149">
          <cell r="C149" t="str">
            <v>B03.016.003</v>
          </cell>
          <cell r="D149" t="str">
            <v>Общий (клинический) анализ крови развернутый</v>
          </cell>
          <cell r="O149">
            <v>34.650000000000006</v>
          </cell>
        </row>
        <row r="156">
          <cell r="C156" t="str">
            <v>B03.016.006</v>
          </cell>
          <cell r="D156" t="str">
            <v>Общий (клинический) анализ мочи</v>
          </cell>
          <cell r="O156">
            <v>17.399999999999999</v>
          </cell>
        </row>
      </sheetData>
      <sheetData sheetId="3"/>
      <sheetData sheetId="4">
        <row r="7">
          <cell r="B7" t="str">
            <v>A09.05.021</v>
          </cell>
          <cell r="C7" t="str">
            <v>Исследование уровня общего билирубина в крови</v>
          </cell>
        </row>
      </sheetData>
      <sheetData sheetId="5">
        <row r="7">
          <cell r="B7" t="str">
            <v>A09.05.022.001</v>
          </cell>
          <cell r="C7" t="str">
            <v>Исследование уровня билирубина связанного (конъюгированного) в крови</v>
          </cell>
        </row>
      </sheetData>
      <sheetData sheetId="6">
        <row r="7">
          <cell r="B7" t="str">
            <v>A09.05.010</v>
          </cell>
          <cell r="C7" t="str">
            <v>Исследование уровня общего белка в крови</v>
          </cell>
        </row>
      </sheetData>
      <sheetData sheetId="7">
        <row r="7">
          <cell r="B7" t="str">
            <v>A09.05.023</v>
          </cell>
          <cell r="C7" t="str">
            <v>Исследование уровня глюкозы в крови</v>
          </cell>
        </row>
      </sheetData>
      <sheetData sheetId="8">
        <row r="7">
          <cell r="B7" t="str">
            <v>A09.05.020</v>
          </cell>
          <cell r="C7" t="str">
            <v>Исследование уровня креатинина в крови</v>
          </cell>
        </row>
      </sheetData>
      <sheetData sheetId="9">
        <row r="7">
          <cell r="B7" t="str">
            <v>A09.05.017</v>
          </cell>
          <cell r="C7" t="str">
            <v>Исследование уровня мочевины в крови</v>
          </cell>
        </row>
      </sheetData>
      <sheetData sheetId="10">
        <row r="7">
          <cell r="B7" t="str">
            <v>A09.05.011</v>
          </cell>
          <cell r="C7" t="str">
            <v>Исследование уровня альбумина в крови</v>
          </cell>
        </row>
      </sheetData>
      <sheetData sheetId="11">
        <row r="7">
          <cell r="B7" t="str">
            <v>A09.05.026</v>
          </cell>
          <cell r="C7" t="str">
            <v>Исследование уровня холестерина в крови</v>
          </cell>
        </row>
      </sheetData>
      <sheetData sheetId="12">
        <row r="7">
          <cell r="B7" t="str">
            <v>A09.05.025</v>
          </cell>
          <cell r="C7" t="str">
            <v>Исследование уровня триглицеридов в крови</v>
          </cell>
        </row>
      </sheetData>
      <sheetData sheetId="13">
        <row r="7">
          <cell r="B7" t="str">
            <v>A09.05.028</v>
          </cell>
          <cell r="C7" t="str">
            <v>Исследование уровня холестерина липопротеинов низкой плотности</v>
          </cell>
        </row>
      </sheetData>
      <sheetData sheetId="14">
        <row r="7">
          <cell r="B7" t="str">
            <v>A09.05.004</v>
          </cell>
          <cell r="C7" t="str">
            <v>Исследование уровня холестерина липопротеинов высокой плотности в крови</v>
          </cell>
        </row>
      </sheetData>
      <sheetData sheetId="15">
        <row r="7">
          <cell r="B7" t="str">
            <v>A09.05.018</v>
          </cell>
          <cell r="C7" t="str">
            <v>Исследование уровня мочевой кислоты в крови</v>
          </cell>
        </row>
      </sheetData>
      <sheetData sheetId="16">
        <row r="7">
          <cell r="B7" t="str">
            <v>A09.05.007</v>
          </cell>
          <cell r="C7" t="str">
            <v>Исследование уровня железа сыворотки крови</v>
          </cell>
        </row>
      </sheetData>
      <sheetData sheetId="17">
        <row r="7">
          <cell r="B7" t="str">
            <v>A09.05.030</v>
          </cell>
          <cell r="C7" t="str">
            <v>Исследование уровня натрия в крови</v>
          </cell>
        </row>
      </sheetData>
      <sheetData sheetId="18">
        <row r="7">
          <cell r="B7" t="str">
            <v>A09.05.031</v>
          </cell>
          <cell r="C7" t="str">
            <v>Исследование уровня калия в крови</v>
          </cell>
        </row>
      </sheetData>
      <sheetData sheetId="19">
        <row r="7">
          <cell r="B7" t="str">
            <v>A09.05.032</v>
          </cell>
          <cell r="C7" t="str">
            <v>Исследование уровня общего кальция в крови</v>
          </cell>
        </row>
      </sheetData>
      <sheetData sheetId="20">
        <row r="7">
          <cell r="B7" t="str">
            <v>A09.05.086</v>
          </cell>
          <cell r="C7" t="str">
            <v>Исследование уровня лития в крови</v>
          </cell>
        </row>
      </sheetData>
      <sheetData sheetId="21">
        <row r="7">
          <cell r="B7" t="str">
            <v>A09.05.044</v>
          </cell>
          <cell r="C7" t="str">
            <v>Определение активности гамма-глютамилтрансферазы в крови</v>
          </cell>
        </row>
      </sheetData>
      <sheetData sheetId="22">
        <row r="7">
          <cell r="B7" t="str">
            <v>A09.05.041</v>
          </cell>
          <cell r="C7" t="str">
            <v>Определение активности аспартатаминотрансферазы в крови</v>
          </cell>
        </row>
      </sheetData>
      <sheetData sheetId="23">
        <row r="7">
          <cell r="B7" t="str">
            <v>A09.05.042</v>
          </cell>
          <cell r="C7" t="str">
            <v>Определение активности аланинаминотрансферазы в крови</v>
          </cell>
        </row>
      </sheetData>
      <sheetData sheetId="24">
        <row r="7">
          <cell r="B7" t="str">
            <v>A09.05.045</v>
          </cell>
          <cell r="C7" t="str">
            <v>Определение активности амилазы в крови</v>
          </cell>
        </row>
      </sheetData>
      <sheetData sheetId="25">
        <row r="7">
          <cell r="B7" t="str">
            <v>A09.05.046</v>
          </cell>
          <cell r="C7" t="str">
            <v>Определение активности щелочной фосфатазы в крови</v>
          </cell>
        </row>
      </sheetData>
      <sheetData sheetId="26">
        <row r="7">
          <cell r="B7" t="str">
            <v>A09.05.180</v>
          </cell>
          <cell r="C7" t="str">
            <v>Определение активности панкреатической амилазы в крови</v>
          </cell>
        </row>
      </sheetData>
      <sheetData sheetId="27">
        <row r="7">
          <cell r="B7" t="str">
            <v>A09.05.039</v>
          </cell>
          <cell r="C7" t="str">
            <v>Определение активности лактатдегидрогеназы в крови</v>
          </cell>
        </row>
      </sheetData>
      <sheetData sheetId="28">
        <row r="7">
          <cell r="B7" t="str">
            <v>A09.05.009</v>
          </cell>
          <cell r="C7" t="str">
            <v>Исследование уровня C-реактивного белка в сыворотке крови</v>
          </cell>
        </row>
      </sheetData>
      <sheetData sheetId="29">
        <row r="7">
          <cell r="B7" t="str">
            <v>A09.05.050</v>
          </cell>
          <cell r="C7" t="str">
            <v>Исследование уровня фибриногена в крови</v>
          </cell>
        </row>
      </sheetData>
      <sheetData sheetId="30">
        <row r="7">
          <cell r="B7" t="str">
            <v>A12.20.001</v>
          </cell>
          <cell r="C7" t="str">
            <v>Микроскопическое исследование влагалищных мазков</v>
          </cell>
        </row>
      </sheetData>
      <sheetData sheetId="31">
        <row r="7">
          <cell r="B7" t="str">
            <v>A09.19.001.001</v>
          </cell>
          <cell r="C7" t="str">
            <v>Экспресс-исследование кала на скрытую кровь иммунохроматографическим методом</v>
          </cell>
        </row>
      </sheetData>
      <sheetData sheetId="32">
        <row r="7">
          <cell r="B7" t="str">
            <v>A09.28.003</v>
          </cell>
          <cell r="C7" t="str">
            <v>Определение белка в моче</v>
          </cell>
        </row>
      </sheetData>
      <sheetData sheetId="33">
        <row r="7">
          <cell r="B7" t="str">
            <v>A09.28.011</v>
          </cell>
          <cell r="C7" t="str">
            <v>Исследование уровня глюкозы в моче</v>
          </cell>
        </row>
      </sheetData>
      <sheetData sheetId="34">
        <row r="7">
          <cell r="B7" t="str">
            <v>A09.28.027</v>
          </cell>
          <cell r="C7" t="str">
            <v>Определение активности альфа-амилазы в моче</v>
          </cell>
        </row>
      </sheetData>
      <sheetData sheetId="35">
        <row r="7">
          <cell r="B7" t="str">
            <v>A12.05.001</v>
          </cell>
          <cell r="C7" t="str">
            <v>Исследование скорости оседания эритроцитов</v>
          </cell>
        </row>
      </sheetData>
      <sheetData sheetId="36">
        <row r="7">
          <cell r="B7" t="str">
            <v>A12.05.005</v>
          </cell>
          <cell r="C7" t="str">
            <v>Определение основных групп по системе AB0</v>
          </cell>
        </row>
      </sheetData>
      <sheetData sheetId="37">
        <row r="7">
          <cell r="B7" t="str">
            <v>A12.05.006</v>
          </cell>
          <cell r="C7" t="str">
            <v>Определение антигена D системы Резус (резус-фактор)</v>
          </cell>
        </row>
      </sheetData>
      <sheetData sheetId="38">
        <row r="7">
          <cell r="B7" t="str">
            <v>A12.05.027</v>
          </cell>
          <cell r="C7" t="str">
            <v>Определение протромбинового (тромбопластинового) времени в крови или в плазме</v>
          </cell>
        </row>
      </sheetData>
      <sheetData sheetId="39">
        <row r="7">
          <cell r="B7" t="str">
            <v>A12.05.028</v>
          </cell>
          <cell r="C7" t="str">
            <v>Определение тромбинового времени в крови</v>
          </cell>
        </row>
      </sheetData>
      <sheetData sheetId="40">
        <row r="7">
          <cell r="B7" t="str">
            <v>A12.05.039</v>
          </cell>
          <cell r="C7" t="str">
            <v>Активированное частичное тромбопластиновое время</v>
          </cell>
        </row>
      </sheetData>
      <sheetData sheetId="41">
        <row r="7">
          <cell r="B7" t="str">
            <v>A12.05.121</v>
          </cell>
          <cell r="C7" t="str">
            <v>Дифференцированный подсчет лейкоцитов (лейкоцитарная формула)</v>
          </cell>
        </row>
      </sheetData>
      <sheetData sheetId="42">
        <row r="7">
          <cell r="B7" t="str">
            <v>A12.05.123</v>
          </cell>
          <cell r="C7" t="str">
            <v>Исследование уровня ретикулоцитов в крови</v>
          </cell>
        </row>
      </sheetData>
      <sheetData sheetId="43">
        <row r="7">
          <cell r="B7" t="str">
            <v>A12.06.015</v>
          </cell>
          <cell r="C7" t="str">
            <v>Определение антистрептолизина-O в сыворотке крови</v>
          </cell>
        </row>
      </sheetData>
      <sheetData sheetId="44">
        <row r="7">
          <cell r="B7" t="str">
            <v>A12.06.019</v>
          </cell>
          <cell r="C7" t="str">
            <v>Определение содержания ревматоидного фактора в крови</v>
          </cell>
        </row>
      </sheetData>
      <sheetData sheetId="45">
        <row r="7">
          <cell r="B7" t="str">
            <v>A26.05.009</v>
          </cell>
          <cell r="C7" t="str">
            <v>Микроскопическое исследование "толстой капли" и "тонкого" мазка крови на малярийные плазмодии</v>
          </cell>
        </row>
      </sheetData>
      <sheetData sheetId="46">
        <row r="7">
          <cell r="B7" t="str">
            <v>A26.05.001</v>
          </cell>
          <cell r="C7" t="str">
            <v>Микробиологическое (культуральное) исследование крови на стерильность</v>
          </cell>
        </row>
      </sheetData>
      <sheetData sheetId="47">
        <row r="7">
          <cell r="B7" t="str">
            <v>A26.05.016.001</v>
          </cell>
          <cell r="C7" t="str">
            <v>Исследование микробиоценоза кишечника (дисбактериоз) культуральными методами</v>
          </cell>
        </row>
      </sheetData>
      <sheetData sheetId="48">
        <row r="7">
          <cell r="B7" t="str">
            <v>A26.08.001</v>
          </cell>
          <cell r="C7" t="str">
            <v>Микробиологическое (культуральное) исследование слизи и пленок с миндалин на палочку дифтерии (Corinebacterium diphtheriae)</v>
          </cell>
        </row>
      </sheetData>
      <sheetData sheetId="49">
        <row r="7">
          <cell r="B7" t="str">
            <v>A26.08.005</v>
          </cell>
          <cell r="C7" t="str">
            <v>Микробиологическое (культуральное) исследование слизи с миндалин и задней стенки глотки на аэробные и факультативно-анаэробные микроорганизмы</v>
          </cell>
        </row>
      </sheetData>
      <sheetData sheetId="50">
        <row r="7">
          <cell r="B7" t="str">
            <v>A26.09.010</v>
          </cell>
          <cell r="C7" t="str">
            <v>Микробиологическое (культуральное) исследование мокроты на аэробные и факультативно-анаэробные микроорганизмы</v>
          </cell>
        </row>
      </sheetData>
      <sheetData sheetId="51">
        <row r="7">
          <cell r="B7" t="str">
            <v>A26.19.001</v>
          </cell>
          <cell r="C7" t="str">
            <v>Микробиологическое (культуральное) исследование фекалий/ректального мазка на возбудителя дизентерии (Shigella spp.)</v>
          </cell>
        </row>
      </sheetData>
      <sheetData sheetId="52">
        <row r="7">
          <cell r="B7" t="str">
            <v>A26.19.003</v>
          </cell>
          <cell r="C7" t="str">
            <v>Микробиологическое (культуральное) исследование фекалий/ректального мазка на микроорганизмы рода сальмонелла (Salmonella spp.)</v>
          </cell>
        </row>
      </sheetData>
      <sheetData sheetId="53">
        <row r="7">
          <cell r="B7" t="str">
            <v>A26.19.078</v>
          </cell>
          <cell r="C7" t="str">
            <v>Микробиологическое (культуральное) исследование фекалий/ректального мазка на диарогенные эшерихии (EHEC, EPEC, ETEC, EAgEC, EIEC)</v>
          </cell>
        </row>
      </sheetData>
      <sheetData sheetId="54">
        <row r="7">
          <cell r="B7" t="str">
            <v>A26.19.010</v>
          </cell>
          <cell r="C7" t="str">
            <v>Микроскопическое исследование кала на яйца и личинки гельминтов</v>
          </cell>
        </row>
      </sheetData>
      <sheetData sheetId="55">
        <row r="7">
          <cell r="B7" t="str">
            <v>A26.19.011</v>
          </cell>
          <cell r="C7" t="str">
            <v>Микроскопическое исследование кала на простейшие</v>
          </cell>
        </row>
      </sheetData>
      <sheetData sheetId="56">
        <row r="7">
          <cell r="B7" t="str">
            <v>A26.28.003</v>
          </cell>
          <cell r="C7" t="str">
            <v>Микробиологическое (культуральное) исследование мочи на аэробные и факультативно-анаэробные условно-патогенные микроорганизмы</v>
          </cell>
        </row>
      </sheetData>
      <sheetData sheetId="57">
        <row r="7">
          <cell r="B7" t="str">
            <v>B03.016.014</v>
          </cell>
          <cell r="C7" t="str">
            <v>Исследование мочи методом Нечипоренко</v>
          </cell>
        </row>
      </sheetData>
      <sheetData sheetId="58">
        <row r="7">
          <cell r="B7" t="str">
            <v>B03.016.015</v>
          </cell>
          <cell r="C7" t="str">
            <v>Исследование мочи методом Зимницкого</v>
          </cell>
        </row>
      </sheetData>
      <sheetData sheetId="59">
        <row r="7">
          <cell r="B7" t="str">
            <v>B03.016.010</v>
          </cell>
          <cell r="C7" t="str">
            <v>Копрологическое исследование</v>
          </cell>
        </row>
      </sheetData>
      <sheetData sheetId="60">
        <row r="7">
          <cell r="B7" t="str">
            <v>B03.016.012</v>
          </cell>
          <cell r="C7" t="str">
            <v>Общий (клинический) анализ плевральной жидкости</v>
          </cell>
        </row>
      </sheetData>
      <sheetData sheetId="61">
        <row r="7">
          <cell r="B7" t="str">
            <v>B03.016.013</v>
          </cell>
          <cell r="C7" t="str">
            <v>Общий (клинический) анализ спинномозговой жидкости</v>
          </cell>
        </row>
      </sheetData>
      <sheetData sheetId="62">
        <row r="7">
          <cell r="B7" t="str">
            <v>B03.016.003</v>
          </cell>
          <cell r="C7" t="str">
            <v>Общий (клинический) анализ крови развернутый</v>
          </cell>
        </row>
      </sheetData>
      <sheetData sheetId="63">
        <row r="7">
          <cell r="B7" t="str">
            <v>B03.016.006</v>
          </cell>
          <cell r="C7" t="str">
            <v>Общий (клинический) анализ мочи</v>
          </cell>
        </row>
      </sheetData>
      <sheetData sheetId="6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85"/>
  <sheetViews>
    <sheetView tabSelected="1" topLeftCell="A64" workbookViewId="0">
      <selection activeCell="D78" sqref="D78"/>
    </sheetView>
  </sheetViews>
  <sheetFormatPr defaultRowHeight="15" outlineLevelCol="2" x14ac:dyDescent="0.25"/>
  <cols>
    <col min="3" max="3" width="15.140625" customWidth="1"/>
    <col min="4" max="4" width="81.5703125" customWidth="1"/>
    <col min="5" max="5" width="9.140625" hidden="1" customWidth="1" outlineLevel="1"/>
    <col min="6" max="6" width="8.7109375" hidden="1" customWidth="1" outlineLevel="1"/>
    <col min="7" max="9" width="9.140625" hidden="1" customWidth="1" outlineLevel="2"/>
    <col min="10" max="10" width="10.7109375" hidden="1" customWidth="1" outlineLevel="2"/>
    <col min="11" max="11" width="52.5703125" hidden="1" customWidth="1" outlineLevel="2"/>
    <col min="12" max="12" width="13.7109375" hidden="1" customWidth="1" outlineLevel="2"/>
    <col min="13" max="13" width="14" hidden="1" customWidth="1" outlineLevel="2"/>
    <col min="14" max="14" width="18.42578125" hidden="1" customWidth="1" outlineLevel="1" collapsed="1"/>
    <col min="15" max="16" width="9.140625" hidden="1" customWidth="1" outlineLevel="1"/>
    <col min="17" max="17" width="14.5703125" hidden="1" customWidth="1" outlineLevel="1"/>
    <col min="18" max="18" width="14.7109375" hidden="1" customWidth="1" outlineLevel="1"/>
    <col min="19" max="19" width="15.42578125" hidden="1" customWidth="1" collapsed="1"/>
  </cols>
  <sheetData>
    <row r="1" spans="2:19" ht="18.75" x14ac:dyDescent="0.3"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2:19" ht="18.75" x14ac:dyDescent="0.3"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2:19" x14ac:dyDescent="0.25"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2:19" ht="18.75" x14ac:dyDescent="0.25">
      <c r="D4" s="2" t="s">
        <v>130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2:19" ht="56.25" customHeight="1" x14ac:dyDescent="0.25">
      <c r="C5" s="29" t="s">
        <v>129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2:19" ht="15.75" thickBot="1" x14ac:dyDescent="0.3">
      <c r="G6" t="s">
        <v>0</v>
      </c>
    </row>
    <row r="7" spans="2:19" ht="60.75" customHeight="1" thickBot="1" x14ac:dyDescent="0.3">
      <c r="B7" s="3" t="s">
        <v>1</v>
      </c>
      <c r="C7" s="4" t="s">
        <v>2</v>
      </c>
      <c r="D7" s="5" t="s">
        <v>3</v>
      </c>
      <c r="E7" s="6" t="s">
        <v>4</v>
      </c>
      <c r="F7" s="7" t="s">
        <v>5</v>
      </c>
      <c r="G7" s="7"/>
      <c r="H7" s="7"/>
      <c r="I7" s="7"/>
      <c r="J7" s="7"/>
      <c r="K7" s="7"/>
      <c r="L7" s="7"/>
      <c r="M7" s="7"/>
      <c r="N7" s="7" t="s">
        <v>6</v>
      </c>
      <c r="O7" s="7"/>
      <c r="P7" s="7"/>
      <c r="Q7" s="7"/>
      <c r="R7" s="7"/>
      <c r="S7" s="8"/>
    </row>
    <row r="8" spans="2:19" ht="18.75" x14ac:dyDescent="0.3">
      <c r="B8" s="9">
        <v>1</v>
      </c>
      <c r="C8" s="10" t="s">
        <v>7</v>
      </c>
      <c r="D8" s="11" t="s">
        <v>8</v>
      </c>
      <c r="E8" s="11">
        <v>0.8</v>
      </c>
      <c r="F8" s="11">
        <v>0.8</v>
      </c>
      <c r="G8" s="12">
        <v>26</v>
      </c>
      <c r="H8" s="12">
        <f>E8/60</f>
        <v>1.3333333333333334E-2</v>
      </c>
      <c r="I8" s="12">
        <f>F8/60</f>
        <v>1.3333333333333334E-2</v>
      </c>
      <c r="J8" s="12" t="str">
        <f>[1]реактивы!C5</f>
        <v>A09.05.021</v>
      </c>
      <c r="K8" s="12" t="str">
        <f>[1]реактивы!D5</f>
        <v>Исследование уровня общего билирубина в крови</v>
      </c>
      <c r="L8" s="12" t="b">
        <f>IF(J8=C8,J8=C8,J8=C8)</f>
        <v>1</v>
      </c>
      <c r="M8" s="12" t="b">
        <f>IF(K8=D8,K8=D8,K8=D8)</f>
        <v>1</v>
      </c>
      <c r="N8" s="12">
        <f>[1]реактивы!O5</f>
        <v>11.92</v>
      </c>
      <c r="O8" s="12" t="str">
        <f>'[1]расчет анализа'!B7</f>
        <v>A09.05.021</v>
      </c>
      <c r="P8" s="12" t="str">
        <f>'[1]расчет анализа'!C7</f>
        <v>Исследование уровня общего билирубина в крови</v>
      </c>
      <c r="Q8" s="12" t="b">
        <f>IF(O8=C8,O8=C8,O8=C8)</f>
        <v>1</v>
      </c>
      <c r="R8" s="12" t="b">
        <f>IF(P8=D8,P8=D8,P8=D8)</f>
        <v>1</v>
      </c>
      <c r="S8" s="13"/>
    </row>
    <row r="9" spans="2:19" ht="37.5" x14ac:dyDescent="0.3">
      <c r="B9" s="14">
        <v>2</v>
      </c>
      <c r="C9" s="15" t="s">
        <v>9</v>
      </c>
      <c r="D9" s="16" t="s">
        <v>10</v>
      </c>
      <c r="E9" s="16">
        <v>0.8</v>
      </c>
      <c r="F9" s="16">
        <v>0.8</v>
      </c>
      <c r="G9" s="17">
        <v>27</v>
      </c>
      <c r="H9" s="17">
        <f t="shared" ref="H9:I67" si="0">E9/60</f>
        <v>1.3333333333333334E-2</v>
      </c>
      <c r="I9" s="17">
        <f t="shared" si="0"/>
        <v>1.3333333333333334E-2</v>
      </c>
      <c r="J9" s="17" t="str">
        <f>[1]реактивы!C6</f>
        <v>A09.05.022.001</v>
      </c>
      <c r="K9" s="17" t="str">
        <f>[1]реактивы!D6</f>
        <v>Исследование уровня билирубина связанного (конъюгированного) в крови</v>
      </c>
      <c r="L9" s="17" t="b">
        <f t="shared" ref="L9:M67" si="1">IF(J9=C9,J9=C9,J9=C9)</f>
        <v>1</v>
      </c>
      <c r="M9" s="17" t="b">
        <f t="shared" si="1"/>
        <v>1</v>
      </c>
      <c r="N9" s="17">
        <f>[1]реактивы!O6</f>
        <v>3.71</v>
      </c>
      <c r="O9" s="17" t="str">
        <f>'[1]2'!B7</f>
        <v>A09.05.022.001</v>
      </c>
      <c r="P9" s="17" t="str">
        <f>'[1]2'!C7</f>
        <v>Исследование уровня билирубина связанного (конъюгированного) в крови</v>
      </c>
      <c r="Q9" s="17" t="b">
        <f>IF(O9=C9,O9=C9,O9=C9)</f>
        <v>1</v>
      </c>
      <c r="R9" s="17" t="b">
        <f t="shared" ref="R9:R67" si="2">IF(P9=D9,P9=D9,P9=D9)</f>
        <v>1</v>
      </c>
      <c r="S9" s="18"/>
    </row>
    <row r="10" spans="2:19" ht="18.75" x14ac:dyDescent="0.3">
      <c r="B10" s="14">
        <v>3</v>
      </c>
      <c r="C10" s="15" t="s">
        <v>11</v>
      </c>
      <c r="D10" s="16" t="s">
        <v>12</v>
      </c>
      <c r="E10" s="16">
        <v>0.8</v>
      </c>
      <c r="F10" s="16">
        <v>0.8</v>
      </c>
      <c r="G10" s="17">
        <v>28</v>
      </c>
      <c r="H10" s="17">
        <f t="shared" si="0"/>
        <v>1.3333333333333334E-2</v>
      </c>
      <c r="I10" s="17">
        <f t="shared" si="0"/>
        <v>1.3333333333333334E-2</v>
      </c>
      <c r="J10" s="17" t="str">
        <f>[1]реактивы!C7</f>
        <v>A09.05.010</v>
      </c>
      <c r="K10" s="17" t="str">
        <f>[1]реактивы!D7</f>
        <v>Исследование уровня общего белка в крови</v>
      </c>
      <c r="L10" s="17" t="b">
        <f t="shared" si="1"/>
        <v>1</v>
      </c>
      <c r="M10" s="17" t="b">
        <f t="shared" si="1"/>
        <v>1</v>
      </c>
      <c r="N10" s="17">
        <f>[1]реактивы!O7</f>
        <v>3.08</v>
      </c>
      <c r="O10" s="17" t="str">
        <f>'[1]3'!B7</f>
        <v>A09.05.010</v>
      </c>
      <c r="P10" s="17" t="str">
        <f>'[1]3'!C7</f>
        <v>Исследование уровня общего белка в крови</v>
      </c>
      <c r="Q10" s="17" t="b">
        <f t="shared" ref="Q10:Q67" si="3">IF(O10=C10,O10=C10,O10=C10)</f>
        <v>1</v>
      </c>
      <c r="R10" s="17" t="b">
        <f t="shared" si="2"/>
        <v>1</v>
      </c>
      <c r="S10" s="18"/>
    </row>
    <row r="11" spans="2:19" ht="18.75" x14ac:dyDescent="0.3">
      <c r="B11" s="14">
        <v>4</v>
      </c>
      <c r="C11" s="15" t="s">
        <v>13</v>
      </c>
      <c r="D11" s="16" t="s">
        <v>14</v>
      </c>
      <c r="E11" s="16">
        <v>0.8</v>
      </c>
      <c r="F11" s="16">
        <v>0.8</v>
      </c>
      <c r="G11" s="17">
        <v>29</v>
      </c>
      <c r="H11" s="17">
        <f t="shared" si="0"/>
        <v>1.3333333333333334E-2</v>
      </c>
      <c r="I11" s="17">
        <f t="shared" si="0"/>
        <v>1.3333333333333334E-2</v>
      </c>
      <c r="J11" s="17" t="str">
        <f>[1]реактивы!C8</f>
        <v>A09.05.023</v>
      </c>
      <c r="K11" s="17" t="str">
        <f>[1]реактивы!D8</f>
        <v>Исследование уровня глюкозы в крови</v>
      </c>
      <c r="L11" s="17" t="b">
        <f t="shared" si="1"/>
        <v>1</v>
      </c>
      <c r="M11" s="17" t="b">
        <f t="shared" si="1"/>
        <v>1</v>
      </c>
      <c r="N11" s="17">
        <f>[1]реактивы!O8</f>
        <v>0.88</v>
      </c>
      <c r="O11" s="17" t="str">
        <f>'[1]4'!B7</f>
        <v>A09.05.023</v>
      </c>
      <c r="P11" s="17" t="str">
        <f>'[1]4'!C7</f>
        <v>Исследование уровня глюкозы в крови</v>
      </c>
      <c r="Q11" s="17" t="b">
        <f t="shared" si="3"/>
        <v>1</v>
      </c>
      <c r="R11" s="17" t="b">
        <f t="shared" si="2"/>
        <v>1</v>
      </c>
      <c r="S11" s="18"/>
    </row>
    <row r="12" spans="2:19" ht="18.75" x14ac:dyDescent="0.3">
      <c r="B12" s="14">
        <v>5</v>
      </c>
      <c r="C12" s="15" t="s">
        <v>15</v>
      </c>
      <c r="D12" s="16" t="s">
        <v>16</v>
      </c>
      <c r="E12" s="16">
        <v>0.8</v>
      </c>
      <c r="F12" s="16">
        <v>0.8</v>
      </c>
      <c r="G12" s="17">
        <v>30</v>
      </c>
      <c r="H12" s="17">
        <f t="shared" si="0"/>
        <v>1.3333333333333334E-2</v>
      </c>
      <c r="I12" s="17">
        <f t="shared" si="0"/>
        <v>1.3333333333333334E-2</v>
      </c>
      <c r="J12" s="17" t="str">
        <f>[1]реактивы!C9</f>
        <v>A09.05.020</v>
      </c>
      <c r="K12" s="17" t="str">
        <f>[1]реактивы!D9</f>
        <v>Исследование уровня креатинина в крови</v>
      </c>
      <c r="L12" s="17" t="b">
        <f t="shared" si="1"/>
        <v>1</v>
      </c>
      <c r="M12" s="17" t="b">
        <f t="shared" si="1"/>
        <v>1</v>
      </c>
      <c r="N12" s="17">
        <f>[1]реактивы!O9</f>
        <v>2.77</v>
      </c>
      <c r="O12" s="17" t="str">
        <f>'[1]5'!B7</f>
        <v>A09.05.020</v>
      </c>
      <c r="P12" s="17" t="str">
        <f>'[1]5'!C7</f>
        <v>Исследование уровня креатинина в крови</v>
      </c>
      <c r="Q12" s="17" t="b">
        <f t="shared" si="3"/>
        <v>1</v>
      </c>
      <c r="R12" s="17" t="b">
        <f t="shared" si="2"/>
        <v>1</v>
      </c>
      <c r="S12" s="18"/>
    </row>
    <row r="13" spans="2:19" ht="18.75" x14ac:dyDescent="0.3">
      <c r="B13" s="14">
        <v>6</v>
      </c>
      <c r="C13" s="15" t="s">
        <v>17</v>
      </c>
      <c r="D13" s="16" t="s">
        <v>18</v>
      </c>
      <c r="E13" s="16">
        <v>0.8</v>
      </c>
      <c r="F13" s="16">
        <v>0.8</v>
      </c>
      <c r="G13" s="17">
        <v>31</v>
      </c>
      <c r="H13" s="17">
        <f t="shared" si="0"/>
        <v>1.3333333333333334E-2</v>
      </c>
      <c r="I13" s="17">
        <f t="shared" si="0"/>
        <v>1.3333333333333334E-2</v>
      </c>
      <c r="J13" s="17" t="str">
        <f>[1]реактивы!C10</f>
        <v>A09.05.017</v>
      </c>
      <c r="K13" s="17" t="str">
        <f>[1]реактивы!D10</f>
        <v>Исследование уровня мочевины в крови</v>
      </c>
      <c r="L13" s="17" t="b">
        <f t="shared" si="1"/>
        <v>1</v>
      </c>
      <c r="M13" s="17" t="b">
        <f t="shared" si="1"/>
        <v>1</v>
      </c>
      <c r="N13" s="17">
        <f>[1]реактивы!O10</f>
        <v>4.09</v>
      </c>
      <c r="O13" s="17" t="str">
        <f>'[1]6'!B7</f>
        <v>A09.05.017</v>
      </c>
      <c r="P13" s="17" t="str">
        <f>'[1]6'!C7</f>
        <v>Исследование уровня мочевины в крови</v>
      </c>
      <c r="Q13" s="17" t="b">
        <f t="shared" si="3"/>
        <v>1</v>
      </c>
      <c r="R13" s="17" t="b">
        <f t="shared" si="2"/>
        <v>1</v>
      </c>
      <c r="S13" s="18"/>
    </row>
    <row r="14" spans="2:19" ht="18.75" x14ac:dyDescent="0.3">
      <c r="B14" s="14">
        <v>7</v>
      </c>
      <c r="C14" s="15" t="s">
        <v>19</v>
      </c>
      <c r="D14" s="16" t="s">
        <v>20</v>
      </c>
      <c r="E14" s="16">
        <v>0.8</v>
      </c>
      <c r="F14" s="16">
        <v>0.8</v>
      </c>
      <c r="G14" s="17">
        <v>32</v>
      </c>
      <c r="H14" s="17">
        <f t="shared" si="0"/>
        <v>1.3333333333333334E-2</v>
      </c>
      <c r="I14" s="17">
        <f t="shared" si="0"/>
        <v>1.3333333333333334E-2</v>
      </c>
      <c r="J14" s="17" t="str">
        <f>[1]реактивы!C11</f>
        <v>A09.05.011</v>
      </c>
      <c r="K14" s="17" t="str">
        <f>[1]реактивы!D11</f>
        <v>Исследование уровня альбумина в крови</v>
      </c>
      <c r="L14" s="17" t="b">
        <f t="shared" si="1"/>
        <v>1</v>
      </c>
      <c r="M14" s="17" t="b">
        <f t="shared" si="1"/>
        <v>1</v>
      </c>
      <c r="N14" s="17">
        <f>[1]реактивы!O11</f>
        <v>2.5299999999999998</v>
      </c>
      <c r="O14" s="17" t="str">
        <f>'[1]7'!B7</f>
        <v>A09.05.011</v>
      </c>
      <c r="P14" s="17" t="str">
        <f>'[1]7'!C7</f>
        <v>Исследование уровня альбумина в крови</v>
      </c>
      <c r="Q14" s="17" t="b">
        <f t="shared" si="3"/>
        <v>1</v>
      </c>
      <c r="R14" s="17" t="b">
        <f t="shared" si="2"/>
        <v>1</v>
      </c>
      <c r="S14" s="18"/>
    </row>
    <row r="15" spans="2:19" ht="18.75" x14ac:dyDescent="0.3">
      <c r="B15" s="14">
        <v>8</v>
      </c>
      <c r="C15" s="15" t="s">
        <v>21</v>
      </c>
      <c r="D15" s="16" t="s">
        <v>22</v>
      </c>
      <c r="E15" s="16">
        <v>0.8</v>
      </c>
      <c r="F15" s="16">
        <v>0.8</v>
      </c>
      <c r="G15" s="17">
        <v>33</v>
      </c>
      <c r="H15" s="17">
        <f t="shared" si="0"/>
        <v>1.3333333333333334E-2</v>
      </c>
      <c r="I15" s="17">
        <f t="shared" si="0"/>
        <v>1.3333333333333334E-2</v>
      </c>
      <c r="J15" s="17" t="str">
        <f>[1]реактивы!C12</f>
        <v>A09.05.026</v>
      </c>
      <c r="K15" s="17" t="str">
        <f>[1]реактивы!D12</f>
        <v>Исследование уровня холестерина в крови</v>
      </c>
      <c r="L15" s="17" t="b">
        <f t="shared" si="1"/>
        <v>1</v>
      </c>
      <c r="M15" s="17" t="b">
        <f t="shared" si="1"/>
        <v>1</v>
      </c>
      <c r="N15" s="17">
        <f>[1]реактивы!O12</f>
        <v>2.4</v>
      </c>
      <c r="O15" s="17" t="str">
        <f>'[1]8'!B7</f>
        <v>A09.05.026</v>
      </c>
      <c r="P15" s="17" t="str">
        <f>'[1]8'!C7</f>
        <v>Исследование уровня холестерина в крови</v>
      </c>
      <c r="Q15" s="17" t="b">
        <f t="shared" si="3"/>
        <v>1</v>
      </c>
      <c r="R15" s="17" t="b">
        <f t="shared" si="2"/>
        <v>1</v>
      </c>
      <c r="S15" s="18"/>
    </row>
    <row r="16" spans="2:19" ht="18.75" x14ac:dyDescent="0.3">
      <c r="B16" s="14">
        <v>9</v>
      </c>
      <c r="C16" s="15" t="s">
        <v>23</v>
      </c>
      <c r="D16" s="16" t="s">
        <v>24</v>
      </c>
      <c r="E16" s="16">
        <v>0.8</v>
      </c>
      <c r="F16" s="16">
        <v>0.8</v>
      </c>
      <c r="G16" s="17">
        <v>34</v>
      </c>
      <c r="H16" s="17">
        <f t="shared" si="0"/>
        <v>1.3333333333333334E-2</v>
      </c>
      <c r="I16" s="17">
        <f t="shared" si="0"/>
        <v>1.3333333333333334E-2</v>
      </c>
      <c r="J16" s="17" t="str">
        <f>[1]реактивы!C13</f>
        <v>A09.05.025</v>
      </c>
      <c r="K16" s="17" t="str">
        <f>[1]реактивы!D13</f>
        <v>Исследование уровня триглицеридов в крови</v>
      </c>
      <c r="L16" s="17" t="b">
        <f t="shared" si="1"/>
        <v>1</v>
      </c>
      <c r="M16" s="17" t="b">
        <f t="shared" si="1"/>
        <v>1</v>
      </c>
      <c r="N16" s="17">
        <f>[1]реактивы!O13</f>
        <v>5.86</v>
      </c>
      <c r="O16" s="17" t="str">
        <f>'[1]9'!B7</f>
        <v>A09.05.025</v>
      </c>
      <c r="P16" s="17" t="str">
        <f>'[1]9'!C7</f>
        <v>Исследование уровня триглицеридов в крови</v>
      </c>
      <c r="Q16" s="17" t="b">
        <f t="shared" si="3"/>
        <v>1</v>
      </c>
      <c r="R16" s="17" t="b">
        <f t="shared" si="2"/>
        <v>1</v>
      </c>
      <c r="S16" s="18"/>
    </row>
    <row r="17" spans="2:19" ht="37.5" x14ac:dyDescent="0.3">
      <c r="B17" s="14">
        <v>10</v>
      </c>
      <c r="C17" s="15" t="s">
        <v>25</v>
      </c>
      <c r="D17" s="16" t="s">
        <v>26</v>
      </c>
      <c r="E17" s="16">
        <v>0.8</v>
      </c>
      <c r="F17" s="16">
        <v>0.8</v>
      </c>
      <c r="G17" s="17">
        <v>35</v>
      </c>
      <c r="H17" s="17">
        <f t="shared" si="0"/>
        <v>1.3333333333333334E-2</v>
      </c>
      <c r="I17" s="17">
        <f t="shared" si="0"/>
        <v>1.3333333333333334E-2</v>
      </c>
      <c r="J17" s="17" t="str">
        <f>[1]реактивы!C14</f>
        <v>A09.05.028</v>
      </c>
      <c r="K17" s="17" t="str">
        <f>[1]реактивы!D14</f>
        <v>Исследование уровня холестерина липопротеинов низкой плотности</v>
      </c>
      <c r="L17" s="17" t="b">
        <f t="shared" si="1"/>
        <v>1</v>
      </c>
      <c r="M17" s="17" t="b">
        <f t="shared" si="1"/>
        <v>1</v>
      </c>
      <c r="N17" s="17">
        <f>[1]реактивы!O14</f>
        <v>64.53</v>
      </c>
      <c r="O17" s="17" t="str">
        <f>'[1]10'!B7</f>
        <v>A09.05.028</v>
      </c>
      <c r="P17" s="17" t="str">
        <f>'[1]10'!C7</f>
        <v>Исследование уровня холестерина липопротеинов низкой плотности</v>
      </c>
      <c r="Q17" s="17" t="b">
        <f t="shared" si="3"/>
        <v>1</v>
      </c>
      <c r="R17" s="17" t="b">
        <f t="shared" si="2"/>
        <v>1</v>
      </c>
      <c r="S17" s="18"/>
    </row>
    <row r="18" spans="2:19" ht="18" customHeight="1" x14ac:dyDescent="0.3">
      <c r="B18" s="14">
        <v>11</v>
      </c>
      <c r="C18" s="15" t="s">
        <v>27</v>
      </c>
      <c r="D18" s="16" t="s">
        <v>28</v>
      </c>
      <c r="E18" s="16">
        <v>0.8</v>
      </c>
      <c r="F18" s="16">
        <v>0.8</v>
      </c>
      <c r="G18" s="17">
        <v>36</v>
      </c>
      <c r="H18" s="17">
        <f t="shared" si="0"/>
        <v>1.3333333333333334E-2</v>
      </c>
      <c r="I18" s="17">
        <f t="shared" si="0"/>
        <v>1.3333333333333334E-2</v>
      </c>
      <c r="J18" s="17" t="str">
        <f>[1]реактивы!C15</f>
        <v>A09.05.004</v>
      </c>
      <c r="K18" s="17" t="str">
        <f>[1]реактивы!D15</f>
        <v>Исследование уровня холестерина липопротеинов высокой плотности в крови</v>
      </c>
      <c r="L18" s="17" t="b">
        <f t="shared" si="1"/>
        <v>1</v>
      </c>
      <c r="M18" s="17" t="b">
        <f t="shared" si="1"/>
        <v>1</v>
      </c>
      <c r="N18" s="17">
        <f>[1]реактивы!O15</f>
        <v>38.64</v>
      </c>
      <c r="O18" s="17" t="str">
        <f>'[1]11'!B7</f>
        <v>A09.05.004</v>
      </c>
      <c r="P18" s="17" t="str">
        <f>'[1]11'!C7</f>
        <v>Исследование уровня холестерина липопротеинов высокой плотности в крови</v>
      </c>
      <c r="Q18" s="17" t="b">
        <f t="shared" si="3"/>
        <v>1</v>
      </c>
      <c r="R18" s="17" t="b">
        <f t="shared" si="2"/>
        <v>1</v>
      </c>
      <c r="S18" s="18"/>
    </row>
    <row r="19" spans="2:19" ht="18.75" x14ac:dyDescent="0.3">
      <c r="B19" s="14">
        <v>12</v>
      </c>
      <c r="C19" s="15" t="s">
        <v>29</v>
      </c>
      <c r="D19" s="16" t="s">
        <v>30</v>
      </c>
      <c r="E19" s="16">
        <v>0.8</v>
      </c>
      <c r="F19" s="16">
        <v>0.8</v>
      </c>
      <c r="G19" s="17">
        <v>37</v>
      </c>
      <c r="H19" s="17">
        <f t="shared" si="0"/>
        <v>1.3333333333333334E-2</v>
      </c>
      <c r="I19" s="17">
        <f t="shared" si="0"/>
        <v>1.3333333333333334E-2</v>
      </c>
      <c r="J19" s="17" t="str">
        <f>[1]реактивы!C16</f>
        <v>A09.05.018</v>
      </c>
      <c r="K19" s="17" t="str">
        <f>[1]реактивы!D16</f>
        <v>Исследование уровня мочевой кислоты в крови</v>
      </c>
      <c r="L19" s="17" t="b">
        <f t="shared" si="1"/>
        <v>1</v>
      </c>
      <c r="M19" s="17" t="b">
        <f t="shared" si="1"/>
        <v>1</v>
      </c>
      <c r="N19" s="17">
        <f>[1]реактивы!O16</f>
        <v>4.24</v>
      </c>
      <c r="O19" s="17" t="str">
        <f>'[1]12'!B7</f>
        <v>A09.05.018</v>
      </c>
      <c r="P19" s="17" t="str">
        <f>'[1]12'!C7</f>
        <v>Исследование уровня мочевой кислоты в крови</v>
      </c>
      <c r="Q19" s="17" t="b">
        <f t="shared" si="3"/>
        <v>1</v>
      </c>
      <c r="R19" s="17" t="b">
        <f t="shared" si="2"/>
        <v>1</v>
      </c>
      <c r="S19" s="18"/>
    </row>
    <row r="20" spans="2:19" ht="18.75" x14ac:dyDescent="0.3">
      <c r="B20" s="14">
        <v>13</v>
      </c>
      <c r="C20" s="15" t="s">
        <v>31</v>
      </c>
      <c r="D20" s="16" t="s">
        <v>32</v>
      </c>
      <c r="E20" s="16">
        <v>0.8</v>
      </c>
      <c r="F20" s="16">
        <v>0.8</v>
      </c>
      <c r="G20" s="17">
        <v>38</v>
      </c>
      <c r="H20" s="17">
        <f>E20/60</f>
        <v>1.3333333333333334E-2</v>
      </c>
      <c r="I20" s="17">
        <f t="shared" si="0"/>
        <v>1.3333333333333334E-2</v>
      </c>
      <c r="J20" s="17" t="str">
        <f>[1]реактивы!C17</f>
        <v>A09.05.007</v>
      </c>
      <c r="K20" s="17" t="str">
        <f>[1]реактивы!D17</f>
        <v>Исследование уровня железа сыворотки крови</v>
      </c>
      <c r="L20" s="17" t="b">
        <f t="shared" si="1"/>
        <v>1</v>
      </c>
      <c r="M20" s="17" t="b">
        <f t="shared" si="1"/>
        <v>1</v>
      </c>
      <c r="N20" s="17">
        <f>[1]реактивы!O17</f>
        <v>14.34</v>
      </c>
      <c r="O20" s="17" t="str">
        <f>'[1]13'!B7</f>
        <v>A09.05.007</v>
      </c>
      <c r="P20" s="17" t="str">
        <f>'[1]13'!C7</f>
        <v>Исследование уровня железа сыворотки крови</v>
      </c>
      <c r="Q20" s="17" t="b">
        <f t="shared" si="3"/>
        <v>1</v>
      </c>
      <c r="R20" s="17" t="b">
        <f t="shared" si="2"/>
        <v>1</v>
      </c>
      <c r="S20" s="18"/>
    </row>
    <row r="21" spans="2:19" ht="18.75" x14ac:dyDescent="0.3">
      <c r="B21" s="14">
        <v>14</v>
      </c>
      <c r="C21" s="15" t="s">
        <v>33</v>
      </c>
      <c r="D21" s="16" t="s">
        <v>34</v>
      </c>
      <c r="E21" s="16">
        <v>0.8</v>
      </c>
      <c r="F21" s="16">
        <v>0.8</v>
      </c>
      <c r="G21" s="17">
        <v>40</v>
      </c>
      <c r="H21" s="17">
        <f t="shared" si="0"/>
        <v>1.3333333333333334E-2</v>
      </c>
      <c r="I21" s="17">
        <f t="shared" si="0"/>
        <v>1.3333333333333334E-2</v>
      </c>
      <c r="J21" s="17" t="str">
        <f>[1]реактивы!C18</f>
        <v>A09.05.030</v>
      </c>
      <c r="K21" s="17" t="str">
        <f>[1]реактивы!D18</f>
        <v>Исследование уровня натрия в крови</v>
      </c>
      <c r="L21" s="17" t="b">
        <f t="shared" si="1"/>
        <v>1</v>
      </c>
      <c r="M21" s="17" t="b">
        <f t="shared" si="1"/>
        <v>1</v>
      </c>
      <c r="N21" s="17">
        <f>[1]реактивы!O18</f>
        <v>40.630000000000003</v>
      </c>
      <c r="O21" s="17" t="str">
        <f>'[1]14'!B7</f>
        <v>A09.05.030</v>
      </c>
      <c r="P21" s="17" t="str">
        <f>'[1]14'!C7</f>
        <v>Исследование уровня натрия в крови</v>
      </c>
      <c r="Q21" s="17" t="b">
        <f t="shared" si="3"/>
        <v>1</v>
      </c>
      <c r="R21" s="17" t="b">
        <f t="shared" si="2"/>
        <v>1</v>
      </c>
      <c r="S21" s="18"/>
    </row>
    <row r="22" spans="2:19" ht="18.75" x14ac:dyDescent="0.3">
      <c r="B22" s="14">
        <v>15</v>
      </c>
      <c r="C22" s="15" t="s">
        <v>35</v>
      </c>
      <c r="D22" s="16" t="s">
        <v>36</v>
      </c>
      <c r="E22" s="16">
        <v>0.8</v>
      </c>
      <c r="F22" s="16">
        <v>0.8</v>
      </c>
      <c r="G22" s="17">
        <v>41</v>
      </c>
      <c r="H22" s="17">
        <f t="shared" si="0"/>
        <v>1.3333333333333334E-2</v>
      </c>
      <c r="I22" s="17">
        <f t="shared" si="0"/>
        <v>1.3333333333333334E-2</v>
      </c>
      <c r="J22" s="17" t="str">
        <f>[1]реактивы!C19</f>
        <v>A09.05.031</v>
      </c>
      <c r="K22" s="17" t="str">
        <f>[1]реактивы!D19</f>
        <v>Исследование уровня калия в крови</v>
      </c>
      <c r="L22" s="17" t="b">
        <f t="shared" si="1"/>
        <v>1</v>
      </c>
      <c r="M22" s="17" t="b">
        <f t="shared" si="1"/>
        <v>1</v>
      </c>
      <c r="N22" s="17">
        <f>[1]реактивы!O19</f>
        <v>40.630000000000003</v>
      </c>
      <c r="O22" s="17" t="str">
        <f>'[1]15'!B7</f>
        <v>A09.05.031</v>
      </c>
      <c r="P22" s="17" t="str">
        <f>'[1]15'!C7</f>
        <v>Исследование уровня калия в крови</v>
      </c>
      <c r="Q22" s="17" t="b">
        <f t="shared" si="3"/>
        <v>1</v>
      </c>
      <c r="R22" s="17" t="b">
        <f t="shared" si="2"/>
        <v>1</v>
      </c>
      <c r="S22" s="18"/>
    </row>
    <row r="23" spans="2:19" ht="18.75" x14ac:dyDescent="0.3">
      <c r="B23" s="14">
        <v>16</v>
      </c>
      <c r="C23" s="15" t="s">
        <v>37</v>
      </c>
      <c r="D23" s="16" t="s">
        <v>38</v>
      </c>
      <c r="E23" s="16">
        <v>0.8</v>
      </c>
      <c r="F23" s="16">
        <v>0.8</v>
      </c>
      <c r="G23" s="17">
        <v>39</v>
      </c>
      <c r="H23" s="17">
        <f t="shared" si="0"/>
        <v>1.3333333333333334E-2</v>
      </c>
      <c r="I23" s="17">
        <f t="shared" si="0"/>
        <v>1.3333333333333334E-2</v>
      </c>
      <c r="J23" s="17" t="str">
        <f>[1]реактивы!C20</f>
        <v>A09.05.032</v>
      </c>
      <c r="K23" s="17" t="str">
        <f>[1]реактивы!D20</f>
        <v>Исследование уровня общего кальция в крови</v>
      </c>
      <c r="L23" s="17" t="b">
        <f t="shared" si="1"/>
        <v>1</v>
      </c>
      <c r="M23" s="17" t="b">
        <f t="shared" si="1"/>
        <v>1</v>
      </c>
      <c r="N23" s="17">
        <f>[1]реактивы!O20</f>
        <v>10.28</v>
      </c>
      <c r="O23" s="17" t="str">
        <f>'[1]16'!B7</f>
        <v>A09.05.032</v>
      </c>
      <c r="P23" s="17" t="str">
        <f>'[1]16'!C7</f>
        <v>Исследование уровня общего кальция в крови</v>
      </c>
      <c r="Q23" s="17" t="b">
        <f t="shared" si="3"/>
        <v>1</v>
      </c>
      <c r="R23" s="17" t="b">
        <f t="shared" si="2"/>
        <v>1</v>
      </c>
      <c r="S23" s="18"/>
    </row>
    <row r="24" spans="2:19" ht="18.75" x14ac:dyDescent="0.3">
      <c r="B24" s="14">
        <v>17</v>
      </c>
      <c r="C24" s="15" t="s">
        <v>39</v>
      </c>
      <c r="D24" s="16" t="s">
        <v>40</v>
      </c>
      <c r="E24" s="16">
        <v>0.8</v>
      </c>
      <c r="F24" s="16">
        <v>0.8</v>
      </c>
      <c r="G24" s="17">
        <v>42</v>
      </c>
      <c r="H24" s="17">
        <f t="shared" si="0"/>
        <v>1.3333333333333334E-2</v>
      </c>
      <c r="I24" s="17">
        <f t="shared" si="0"/>
        <v>1.3333333333333334E-2</v>
      </c>
      <c r="J24" s="17" t="str">
        <f>[1]реактивы!C21</f>
        <v>A09.05.086</v>
      </c>
      <c r="K24" s="17" t="str">
        <f>[1]реактивы!D21</f>
        <v>Исследование уровня лития в крови</v>
      </c>
      <c r="L24" s="17" t="b">
        <f t="shared" si="1"/>
        <v>1</v>
      </c>
      <c r="M24" s="17" t="b">
        <f t="shared" si="1"/>
        <v>1</v>
      </c>
      <c r="N24" s="17">
        <f>[1]реактивы!O21</f>
        <v>40.630000000000003</v>
      </c>
      <c r="O24" s="17" t="str">
        <f>'[1]17'!B7</f>
        <v>A09.05.086</v>
      </c>
      <c r="P24" s="17" t="str">
        <f>'[1]17'!C7</f>
        <v>Исследование уровня лития в крови</v>
      </c>
      <c r="Q24" s="17" t="b">
        <f t="shared" si="3"/>
        <v>1</v>
      </c>
      <c r="R24" s="17" t="b">
        <f t="shared" si="2"/>
        <v>1</v>
      </c>
      <c r="S24" s="18"/>
    </row>
    <row r="25" spans="2:19" ht="18.75" x14ac:dyDescent="0.3">
      <c r="B25" s="14">
        <v>18</v>
      </c>
      <c r="C25" s="15" t="s">
        <v>41</v>
      </c>
      <c r="D25" s="16" t="s">
        <v>42</v>
      </c>
      <c r="E25" s="16">
        <v>0.8</v>
      </c>
      <c r="F25" s="16">
        <v>0.8</v>
      </c>
      <c r="G25" s="17">
        <v>21</v>
      </c>
      <c r="H25" s="17">
        <f t="shared" si="0"/>
        <v>1.3333333333333334E-2</v>
      </c>
      <c r="I25" s="17">
        <f t="shared" si="0"/>
        <v>1.3333333333333334E-2</v>
      </c>
      <c r="J25" s="17" t="str">
        <f>[1]реактивы!C22</f>
        <v>A09.05.044</v>
      </c>
      <c r="K25" s="17" t="str">
        <f>[1]реактивы!D22</f>
        <v>Определение активности гамма-глютамилтрансферазы в крови</v>
      </c>
      <c r="L25" s="17" t="b">
        <f t="shared" si="1"/>
        <v>1</v>
      </c>
      <c r="M25" s="17" t="b">
        <f t="shared" si="1"/>
        <v>1</v>
      </c>
      <c r="N25" s="17">
        <f>[1]реактивы!O22</f>
        <v>7.38</v>
      </c>
      <c r="O25" s="17" t="str">
        <f>'[1]18'!B7</f>
        <v>A09.05.044</v>
      </c>
      <c r="P25" s="17" t="str">
        <f>'[1]18'!C7</f>
        <v>Определение активности гамма-глютамилтрансферазы в крови</v>
      </c>
      <c r="Q25" s="17" t="b">
        <f t="shared" si="3"/>
        <v>1</v>
      </c>
      <c r="R25" s="17" t="b">
        <f t="shared" si="2"/>
        <v>1</v>
      </c>
      <c r="S25" s="18"/>
    </row>
    <row r="26" spans="2:19" ht="18.75" x14ac:dyDescent="0.3">
      <c r="B26" s="14">
        <v>19</v>
      </c>
      <c r="C26" s="15" t="s">
        <v>43</v>
      </c>
      <c r="D26" s="16" t="s">
        <v>44</v>
      </c>
      <c r="E26" s="16">
        <v>0.8</v>
      </c>
      <c r="F26" s="16">
        <v>0.8</v>
      </c>
      <c r="G26" s="17">
        <v>19</v>
      </c>
      <c r="H26" s="17">
        <f t="shared" si="0"/>
        <v>1.3333333333333334E-2</v>
      </c>
      <c r="I26" s="17">
        <f t="shared" si="0"/>
        <v>1.3333333333333334E-2</v>
      </c>
      <c r="J26" s="17" t="str">
        <f>[1]реактивы!C23</f>
        <v>A09.05.041</v>
      </c>
      <c r="K26" s="17" t="str">
        <f>[1]реактивы!D23</f>
        <v>Определение активности аспартатаминотрансферазы в крови</v>
      </c>
      <c r="L26" s="17" t="b">
        <f t="shared" si="1"/>
        <v>1</v>
      </c>
      <c r="M26" s="17" t="b">
        <f t="shared" si="1"/>
        <v>1</v>
      </c>
      <c r="N26" s="17">
        <f>[1]реактивы!O23</f>
        <v>3.94</v>
      </c>
      <c r="O26" s="17" t="str">
        <f>'[1]19'!B7</f>
        <v>A09.05.041</v>
      </c>
      <c r="P26" s="17" t="str">
        <f>'[1]19'!C7</f>
        <v>Определение активности аспартатаминотрансферазы в крови</v>
      </c>
      <c r="Q26" s="17" t="b">
        <f t="shared" si="3"/>
        <v>1</v>
      </c>
      <c r="R26" s="17" t="b">
        <f t="shared" si="2"/>
        <v>1</v>
      </c>
      <c r="S26" s="18"/>
    </row>
    <row r="27" spans="2:19" ht="18.75" x14ac:dyDescent="0.3">
      <c r="B27" s="14">
        <v>20</v>
      </c>
      <c r="C27" s="15" t="s">
        <v>45</v>
      </c>
      <c r="D27" s="16" t="s">
        <v>46</v>
      </c>
      <c r="E27" s="16">
        <v>0.8</v>
      </c>
      <c r="F27" s="16">
        <v>0.8</v>
      </c>
      <c r="G27" s="17">
        <v>18</v>
      </c>
      <c r="H27" s="17">
        <f t="shared" si="0"/>
        <v>1.3333333333333334E-2</v>
      </c>
      <c r="I27" s="17">
        <f t="shared" si="0"/>
        <v>1.3333333333333334E-2</v>
      </c>
      <c r="J27" s="17" t="str">
        <f>[1]реактивы!C24</f>
        <v>A09.05.042</v>
      </c>
      <c r="K27" s="17" t="str">
        <f>[1]реактивы!D24</f>
        <v>Определение активности аланинаминотрансферазы в крови</v>
      </c>
      <c r="L27" s="17" t="b">
        <f t="shared" si="1"/>
        <v>1</v>
      </c>
      <c r="M27" s="17" t="b">
        <f t="shared" si="1"/>
        <v>1</v>
      </c>
      <c r="N27" s="17">
        <f>[1]реактивы!O24</f>
        <v>4.03</v>
      </c>
      <c r="O27" s="17" t="str">
        <f>'[1]20'!B7</f>
        <v>A09.05.042</v>
      </c>
      <c r="P27" s="17" t="str">
        <f>'[1]20'!C7</f>
        <v>Определение активности аланинаминотрансферазы в крови</v>
      </c>
      <c r="Q27" s="17" t="b">
        <f t="shared" si="3"/>
        <v>1</v>
      </c>
      <c r="R27" s="17" t="b">
        <f t="shared" si="2"/>
        <v>1</v>
      </c>
      <c r="S27" s="18"/>
    </row>
    <row r="28" spans="2:19" ht="18.75" x14ac:dyDescent="0.3">
      <c r="B28" s="14">
        <v>21</v>
      </c>
      <c r="C28" s="15" t="s">
        <v>47</v>
      </c>
      <c r="D28" s="16" t="s">
        <v>48</v>
      </c>
      <c r="E28" s="16">
        <v>0.8</v>
      </c>
      <c r="F28" s="16">
        <v>0.8</v>
      </c>
      <c r="G28" s="17">
        <v>20</v>
      </c>
      <c r="H28" s="17">
        <f t="shared" si="0"/>
        <v>1.3333333333333334E-2</v>
      </c>
      <c r="I28" s="17">
        <f t="shared" si="0"/>
        <v>1.3333333333333334E-2</v>
      </c>
      <c r="J28" s="17" t="str">
        <f>[1]реактивы!C25</f>
        <v>A09.05.045</v>
      </c>
      <c r="K28" s="17" t="str">
        <f>[1]реактивы!D25</f>
        <v>Определение активности амилазы в крови</v>
      </c>
      <c r="L28" s="17" t="b">
        <f t="shared" si="1"/>
        <v>1</v>
      </c>
      <c r="M28" s="17" t="b">
        <f t="shared" si="1"/>
        <v>1</v>
      </c>
      <c r="N28" s="17">
        <f>[1]реактивы!O25</f>
        <v>48.81</v>
      </c>
      <c r="O28" s="17" t="str">
        <f>'[1]21'!B7</f>
        <v>A09.05.045</v>
      </c>
      <c r="P28" s="17" t="str">
        <f>'[1]21'!C7</f>
        <v>Определение активности амилазы в крови</v>
      </c>
      <c r="Q28" s="17" t="b">
        <f t="shared" si="3"/>
        <v>1</v>
      </c>
      <c r="R28" s="17" t="b">
        <f t="shared" si="2"/>
        <v>1</v>
      </c>
      <c r="S28" s="18"/>
    </row>
    <row r="29" spans="2:19" ht="18.75" x14ac:dyDescent="0.3">
      <c r="B29" s="14">
        <v>22</v>
      </c>
      <c r="C29" s="15" t="s">
        <v>49</v>
      </c>
      <c r="D29" s="16" t="s">
        <v>50</v>
      </c>
      <c r="E29" s="16">
        <v>0.8</v>
      </c>
      <c r="F29" s="16">
        <v>0.8</v>
      </c>
      <c r="G29" s="17">
        <v>22</v>
      </c>
      <c r="H29" s="17">
        <f t="shared" si="0"/>
        <v>1.3333333333333334E-2</v>
      </c>
      <c r="I29" s="17">
        <f t="shared" si="0"/>
        <v>1.3333333333333334E-2</v>
      </c>
      <c r="J29" s="17" t="str">
        <f>[1]реактивы!C26</f>
        <v>A09.05.046</v>
      </c>
      <c r="K29" s="17" t="str">
        <f>[1]реактивы!D26</f>
        <v>Определение активности щелочной фосфатазы в крови</v>
      </c>
      <c r="L29" s="17" t="b">
        <f t="shared" si="1"/>
        <v>1</v>
      </c>
      <c r="M29" s="17" t="b">
        <f t="shared" si="1"/>
        <v>1</v>
      </c>
      <c r="N29" s="17">
        <f>[1]реактивы!O26</f>
        <v>5.76</v>
      </c>
      <c r="O29" s="17" t="str">
        <f>'[1]22'!B7</f>
        <v>A09.05.046</v>
      </c>
      <c r="P29" s="17" t="str">
        <f>'[1]22'!C7</f>
        <v>Определение активности щелочной фосфатазы в крови</v>
      </c>
      <c r="Q29" s="17" t="b">
        <f t="shared" si="3"/>
        <v>1</v>
      </c>
      <c r="R29" s="17" t="b">
        <f t="shared" si="2"/>
        <v>1</v>
      </c>
      <c r="S29" s="18"/>
    </row>
    <row r="30" spans="2:19" ht="18.75" x14ac:dyDescent="0.3">
      <c r="B30" s="14">
        <v>23</v>
      </c>
      <c r="C30" s="15" t="s">
        <v>51</v>
      </c>
      <c r="D30" s="16" t="s">
        <v>52</v>
      </c>
      <c r="E30" s="16">
        <v>0.8</v>
      </c>
      <c r="F30" s="16">
        <v>0.8</v>
      </c>
      <c r="G30" s="17">
        <v>23</v>
      </c>
      <c r="H30" s="17">
        <f t="shared" si="0"/>
        <v>1.3333333333333334E-2</v>
      </c>
      <c r="I30" s="17">
        <f t="shared" si="0"/>
        <v>1.3333333333333334E-2</v>
      </c>
      <c r="J30" s="17" t="str">
        <f>[1]реактивы!C27</f>
        <v>A09.05.180</v>
      </c>
      <c r="K30" s="17" t="str">
        <f>[1]реактивы!D27</f>
        <v>Определение активности панкреатической амилазы в крови</v>
      </c>
      <c r="L30" s="17" t="b">
        <f t="shared" si="1"/>
        <v>1</v>
      </c>
      <c r="M30" s="17" t="b">
        <f t="shared" si="1"/>
        <v>1</v>
      </c>
      <c r="N30" s="17">
        <f>[1]реактивы!O27</f>
        <v>98.11</v>
      </c>
      <c r="O30" s="17" t="str">
        <f>'[1]23'!B7</f>
        <v>A09.05.180</v>
      </c>
      <c r="P30" s="17" t="str">
        <f>'[1]23'!C7</f>
        <v>Определение активности панкреатической амилазы в крови</v>
      </c>
      <c r="Q30" s="17" t="b">
        <f t="shared" si="3"/>
        <v>1</v>
      </c>
      <c r="R30" s="17" t="b">
        <f t="shared" si="2"/>
        <v>1</v>
      </c>
      <c r="S30" s="18"/>
    </row>
    <row r="31" spans="2:19" ht="18.75" x14ac:dyDescent="0.3">
      <c r="B31" s="14">
        <v>24</v>
      </c>
      <c r="C31" s="15" t="s">
        <v>53</v>
      </c>
      <c r="D31" s="16" t="s">
        <v>54</v>
      </c>
      <c r="E31" s="16">
        <v>0.8</v>
      </c>
      <c r="F31" s="16">
        <v>0.8</v>
      </c>
      <c r="G31" s="17">
        <v>25</v>
      </c>
      <c r="H31" s="17">
        <f t="shared" si="0"/>
        <v>1.3333333333333334E-2</v>
      </c>
      <c r="I31" s="17">
        <f t="shared" si="0"/>
        <v>1.3333333333333334E-2</v>
      </c>
      <c r="J31" s="17" t="str">
        <f>[1]реактивы!C28</f>
        <v>A09.05.039</v>
      </c>
      <c r="K31" s="17" t="str">
        <f>[1]реактивы!D28</f>
        <v>Определение активности лактатдегидрогеназы в крови</v>
      </c>
      <c r="L31" s="17" t="b">
        <f t="shared" si="1"/>
        <v>1</v>
      </c>
      <c r="M31" s="17" t="b">
        <f t="shared" si="1"/>
        <v>1</v>
      </c>
      <c r="N31" s="17">
        <f>[1]реактивы!O28</f>
        <v>6.36</v>
      </c>
      <c r="O31" s="17" t="str">
        <f>'[1]24'!B7</f>
        <v>A09.05.039</v>
      </c>
      <c r="P31" s="17" t="str">
        <f>'[1]24'!C7</f>
        <v>Определение активности лактатдегидрогеназы в крови</v>
      </c>
      <c r="Q31" s="17" t="b">
        <f t="shared" si="3"/>
        <v>1</v>
      </c>
      <c r="R31" s="17" t="b">
        <f t="shared" si="2"/>
        <v>1</v>
      </c>
      <c r="S31" s="18"/>
    </row>
    <row r="32" spans="2:19" ht="18.75" x14ac:dyDescent="0.3">
      <c r="B32" s="14">
        <v>25</v>
      </c>
      <c r="C32" s="15" t="s">
        <v>55</v>
      </c>
      <c r="D32" s="16" t="s">
        <v>56</v>
      </c>
      <c r="E32" s="16">
        <v>7.5</v>
      </c>
      <c r="F32" s="16">
        <v>2</v>
      </c>
      <c r="G32" s="17">
        <v>47</v>
      </c>
      <c r="H32" s="17">
        <f t="shared" si="0"/>
        <v>0.125</v>
      </c>
      <c r="I32" s="17">
        <f t="shared" si="0"/>
        <v>3.3333333333333333E-2</v>
      </c>
      <c r="J32" s="17" t="str">
        <f>[1]реактивы!C29</f>
        <v>A09.05.009</v>
      </c>
      <c r="K32" s="17" t="str">
        <f>[1]реактивы!D29</f>
        <v>Исследование уровня C-реактивного белка в сыворотке крови</v>
      </c>
      <c r="L32" s="17" t="b">
        <f t="shared" si="1"/>
        <v>1</v>
      </c>
      <c r="M32" s="17" t="b">
        <f t="shared" si="1"/>
        <v>1</v>
      </c>
      <c r="N32" s="17">
        <f>[1]реактивы!O29</f>
        <v>15.010000000000002</v>
      </c>
      <c r="O32" s="17" t="str">
        <f>'[1]25'!B7</f>
        <v>A09.05.009</v>
      </c>
      <c r="P32" s="17" t="str">
        <f>'[1]25'!C7</f>
        <v>Исследование уровня C-реактивного белка в сыворотке крови</v>
      </c>
      <c r="Q32" s="17" t="b">
        <f t="shared" si="3"/>
        <v>1</v>
      </c>
      <c r="R32" s="17" t="b">
        <f t="shared" si="2"/>
        <v>1</v>
      </c>
      <c r="S32" s="18"/>
    </row>
    <row r="33" spans="2:19" ht="18.75" x14ac:dyDescent="0.3">
      <c r="B33" s="14">
        <v>26</v>
      </c>
      <c r="C33" s="15" t="s">
        <v>57</v>
      </c>
      <c r="D33" s="16" t="s">
        <v>58</v>
      </c>
      <c r="E33" s="16">
        <v>1</v>
      </c>
      <c r="F33" s="16">
        <v>3</v>
      </c>
      <c r="G33" s="17">
        <v>44</v>
      </c>
      <c r="H33" s="17">
        <f t="shared" si="0"/>
        <v>1.6666666666666666E-2</v>
      </c>
      <c r="I33" s="17">
        <f t="shared" si="0"/>
        <v>0.05</v>
      </c>
      <c r="J33" s="17" t="str">
        <f>[1]реактивы!C31</f>
        <v>A09.05.050</v>
      </c>
      <c r="K33" s="17" t="str">
        <f>[1]реактивы!D31</f>
        <v>Исследование уровня фибриногена в крови</v>
      </c>
      <c r="L33" s="17" t="b">
        <f>IF(J33=C33,J33=C33,J33=C33)</f>
        <v>1</v>
      </c>
      <c r="M33" s="17" t="b">
        <f t="shared" si="1"/>
        <v>1</v>
      </c>
      <c r="N33" s="17">
        <f>[1]реактивы!O31</f>
        <v>24.63</v>
      </c>
      <c r="O33" s="17" t="str">
        <f>'[1]26'!B7</f>
        <v>A09.05.050</v>
      </c>
      <c r="P33" s="17" t="str">
        <f>'[1]26'!C7</f>
        <v>Исследование уровня фибриногена в крови</v>
      </c>
      <c r="Q33" s="17" t="b">
        <f t="shared" si="3"/>
        <v>1</v>
      </c>
      <c r="R33" s="17" t="b">
        <f t="shared" si="2"/>
        <v>1</v>
      </c>
      <c r="S33" s="18"/>
    </row>
    <row r="34" spans="2:19" ht="18.75" x14ac:dyDescent="0.3">
      <c r="B34" s="14">
        <v>27</v>
      </c>
      <c r="C34" s="15" t="s">
        <v>59</v>
      </c>
      <c r="D34" s="19" t="s">
        <v>60</v>
      </c>
      <c r="E34" s="16">
        <v>6</v>
      </c>
      <c r="F34" s="16">
        <v>20</v>
      </c>
      <c r="G34" s="17">
        <v>10</v>
      </c>
      <c r="H34" s="17">
        <f t="shared" si="0"/>
        <v>0.1</v>
      </c>
      <c r="I34" s="17">
        <f t="shared" si="0"/>
        <v>0.33333333333333331</v>
      </c>
      <c r="J34" s="17" t="str">
        <f>[1]реактивы!C34</f>
        <v>A12.20.001</v>
      </c>
      <c r="K34" s="17" t="str">
        <f>[1]реактивы!D34</f>
        <v>Микроскопическое исследование влагалищных мазков</v>
      </c>
      <c r="L34" s="17" t="b">
        <f t="shared" si="1"/>
        <v>1</v>
      </c>
      <c r="M34" s="17" t="b">
        <f>IF(K34=D34,K34=D34,K34=D34)</f>
        <v>1</v>
      </c>
      <c r="N34" s="17">
        <f>[1]реактивы!O34</f>
        <v>1.02</v>
      </c>
      <c r="O34" s="17" t="str">
        <f>'[1]27'!B7</f>
        <v>A12.20.001</v>
      </c>
      <c r="P34" s="17" t="str">
        <f>'[1]27'!C7</f>
        <v>Микроскопическое исследование влагалищных мазков</v>
      </c>
      <c r="Q34" s="17" t="b">
        <f t="shared" si="3"/>
        <v>1</v>
      </c>
      <c r="R34" s="17" t="b">
        <f t="shared" si="2"/>
        <v>1</v>
      </c>
      <c r="S34" s="18"/>
    </row>
    <row r="35" spans="2:19" ht="37.5" x14ac:dyDescent="0.3">
      <c r="B35" s="14">
        <v>28</v>
      </c>
      <c r="C35" s="15" t="s">
        <v>61</v>
      </c>
      <c r="D35" s="16" t="s">
        <v>62</v>
      </c>
      <c r="E35" s="16">
        <v>10</v>
      </c>
      <c r="F35" s="16">
        <v>5</v>
      </c>
      <c r="G35" s="17">
        <v>7</v>
      </c>
      <c r="H35" s="17">
        <f t="shared" si="0"/>
        <v>0.16666666666666666</v>
      </c>
      <c r="I35" s="17">
        <f t="shared" si="0"/>
        <v>8.3333333333333329E-2</v>
      </c>
      <c r="J35" s="17" t="str">
        <f>[1]реактивы!C36</f>
        <v>A09.19.001.001</v>
      </c>
      <c r="K35" s="17" t="str">
        <f>[1]реактивы!D36</f>
        <v>Экспресс-исследование кала на скрытую кровь иммунохроматографическим методом</v>
      </c>
      <c r="L35" s="17" t="b">
        <f t="shared" si="1"/>
        <v>1</v>
      </c>
      <c r="M35" s="17" t="b">
        <f t="shared" si="1"/>
        <v>1</v>
      </c>
      <c r="N35" s="17">
        <f>[1]реактивы!O36</f>
        <v>100</v>
      </c>
      <c r="O35" s="17" t="str">
        <f>'[1]28'!B7</f>
        <v>A09.19.001.001</v>
      </c>
      <c r="P35" s="17" t="str">
        <f>'[1]28'!C7</f>
        <v>Экспресс-исследование кала на скрытую кровь иммунохроматографическим методом</v>
      </c>
      <c r="Q35" s="17" t="b">
        <f t="shared" si="3"/>
        <v>1</v>
      </c>
      <c r="R35" s="17" t="b">
        <f t="shared" si="2"/>
        <v>1</v>
      </c>
      <c r="S35" s="18"/>
    </row>
    <row r="36" spans="2:19" ht="18.75" x14ac:dyDescent="0.3">
      <c r="B36" s="14">
        <v>29</v>
      </c>
      <c r="C36" s="15" t="s">
        <v>63</v>
      </c>
      <c r="D36" s="11" t="s">
        <v>64</v>
      </c>
      <c r="E36" s="16">
        <v>5</v>
      </c>
      <c r="F36" s="16">
        <v>5</v>
      </c>
      <c r="G36" s="17">
        <v>2</v>
      </c>
      <c r="H36" s="17">
        <f t="shared" si="0"/>
        <v>8.3333333333333329E-2</v>
      </c>
      <c r="I36" s="17">
        <f t="shared" si="0"/>
        <v>8.3333333333333329E-2</v>
      </c>
      <c r="J36" s="17" t="str">
        <f>[1]реактивы!C37</f>
        <v>A09.28.003</v>
      </c>
      <c r="K36" s="17" t="str">
        <f>[1]реактивы!D37</f>
        <v>Определение белка в моче</v>
      </c>
      <c r="L36" s="17" t="b">
        <f t="shared" si="1"/>
        <v>1</v>
      </c>
      <c r="M36" s="17" t="b">
        <f t="shared" si="1"/>
        <v>1</v>
      </c>
      <c r="N36" s="17">
        <f>[1]реактивы!O37</f>
        <v>3.38</v>
      </c>
      <c r="O36" s="17" t="str">
        <f>'[1]29'!B7</f>
        <v>A09.28.003</v>
      </c>
      <c r="P36" s="17" t="str">
        <f>'[1]29'!C7</f>
        <v>Определение белка в моче</v>
      </c>
      <c r="Q36" s="17" t="b">
        <f t="shared" si="3"/>
        <v>1</v>
      </c>
      <c r="R36" s="17" t="b">
        <f t="shared" si="2"/>
        <v>1</v>
      </c>
      <c r="S36" s="18"/>
    </row>
    <row r="37" spans="2:19" ht="18.75" x14ac:dyDescent="0.3">
      <c r="B37" s="14">
        <v>30</v>
      </c>
      <c r="C37" s="15" t="s">
        <v>65</v>
      </c>
      <c r="D37" s="16" t="s">
        <v>66</v>
      </c>
      <c r="E37" s="16">
        <v>5</v>
      </c>
      <c r="F37" s="16">
        <v>5</v>
      </c>
      <c r="G37" s="17">
        <v>3</v>
      </c>
      <c r="H37" s="17">
        <f t="shared" si="0"/>
        <v>8.3333333333333329E-2</v>
      </c>
      <c r="I37" s="17">
        <f t="shared" si="0"/>
        <v>8.3333333333333329E-2</v>
      </c>
      <c r="J37" s="17" t="str">
        <f>[1]реактивы!C40</f>
        <v>A09.28.011</v>
      </c>
      <c r="K37" s="17" t="str">
        <f>[1]реактивы!D40</f>
        <v>Исследование уровня глюкозы в моче</v>
      </c>
      <c r="L37" s="17" t="b">
        <f t="shared" si="1"/>
        <v>1</v>
      </c>
      <c r="M37" s="17" t="b">
        <f t="shared" si="1"/>
        <v>1</v>
      </c>
      <c r="N37" s="17">
        <f>[1]реактивы!O40</f>
        <v>1.51</v>
      </c>
      <c r="O37" s="17" t="str">
        <f>'[1]30'!B7</f>
        <v>A09.28.011</v>
      </c>
      <c r="P37" s="17" t="str">
        <f>'[1]30'!C7</f>
        <v>Исследование уровня глюкозы в моче</v>
      </c>
      <c r="Q37" s="17" t="b">
        <f t="shared" si="3"/>
        <v>1</v>
      </c>
      <c r="R37" s="17" t="b">
        <f t="shared" si="2"/>
        <v>1</v>
      </c>
      <c r="S37" s="18"/>
    </row>
    <row r="38" spans="2:19" ht="18.75" x14ac:dyDescent="0.3">
      <c r="B38" s="14">
        <v>31</v>
      </c>
      <c r="C38" s="15" t="s">
        <v>67</v>
      </c>
      <c r="D38" s="16" t="s">
        <v>68</v>
      </c>
      <c r="E38" s="16">
        <v>0.8</v>
      </c>
      <c r="F38" s="16">
        <v>0.8</v>
      </c>
      <c r="G38" s="17">
        <v>24</v>
      </c>
      <c r="H38" s="17">
        <f t="shared" si="0"/>
        <v>1.3333333333333334E-2</v>
      </c>
      <c r="I38" s="17">
        <f t="shared" si="0"/>
        <v>1.3333333333333334E-2</v>
      </c>
      <c r="J38" s="17" t="str">
        <f>[1]реактивы!C42</f>
        <v>A09.28.027</v>
      </c>
      <c r="K38" s="17" t="str">
        <f>[1]реактивы!D42</f>
        <v>Определение активности альфа-амилазы в моче</v>
      </c>
      <c r="L38" s="17" t="b">
        <f t="shared" si="1"/>
        <v>1</v>
      </c>
      <c r="M38" s="17" t="b">
        <f t="shared" si="1"/>
        <v>1</v>
      </c>
      <c r="N38" s="17">
        <f>[1]реактивы!O42</f>
        <v>48.81</v>
      </c>
      <c r="O38" s="17" t="str">
        <f>'[1]31'!B7</f>
        <v>A09.28.027</v>
      </c>
      <c r="P38" s="17" t="str">
        <f>'[1]31'!C7</f>
        <v>Определение активности альфа-амилазы в моче</v>
      </c>
      <c r="Q38" s="17" t="b">
        <f t="shared" si="3"/>
        <v>1</v>
      </c>
      <c r="R38" s="17" t="b">
        <f t="shared" si="2"/>
        <v>1</v>
      </c>
      <c r="S38" s="18"/>
    </row>
    <row r="39" spans="2:19" ht="18.75" x14ac:dyDescent="0.3">
      <c r="B39" s="14">
        <v>32</v>
      </c>
      <c r="C39" s="15" t="s">
        <v>69</v>
      </c>
      <c r="D39" s="16" t="s">
        <v>70</v>
      </c>
      <c r="E39" s="16">
        <v>2</v>
      </c>
      <c r="F39" s="16">
        <v>1</v>
      </c>
      <c r="G39" s="17">
        <v>16</v>
      </c>
      <c r="H39" s="17">
        <f>E39/60</f>
        <v>3.3333333333333333E-2</v>
      </c>
      <c r="I39" s="17">
        <f t="shared" si="0"/>
        <v>1.6666666666666666E-2</v>
      </c>
      <c r="J39" s="17" t="str">
        <f>[1]реактивы!C43</f>
        <v>A12.05.001</v>
      </c>
      <c r="K39" s="17" t="str">
        <f>[1]реактивы!D43</f>
        <v>Исследование скорости оседания эритроцитов</v>
      </c>
      <c r="L39" s="17" t="b">
        <f t="shared" si="1"/>
        <v>1</v>
      </c>
      <c r="M39" s="17" t="b">
        <f t="shared" si="1"/>
        <v>1</v>
      </c>
      <c r="N39" s="17">
        <f>[1]реактивы!O43</f>
        <v>2.2000000000000002</v>
      </c>
      <c r="O39" s="17" t="str">
        <f>'[1]32'!B7</f>
        <v>A12.05.001</v>
      </c>
      <c r="P39" s="17" t="str">
        <f>'[1]32'!C7</f>
        <v>Исследование скорости оседания эритроцитов</v>
      </c>
      <c r="Q39" s="17" t="b">
        <f t="shared" si="3"/>
        <v>1</v>
      </c>
      <c r="R39" s="17" t="b">
        <f t="shared" si="2"/>
        <v>1</v>
      </c>
      <c r="S39" s="18"/>
    </row>
    <row r="40" spans="2:19" ht="18.75" x14ac:dyDescent="0.3">
      <c r="B40" s="14">
        <v>33</v>
      </c>
      <c r="C40" s="15" t="s">
        <v>71</v>
      </c>
      <c r="D40" s="16" t="s">
        <v>72</v>
      </c>
      <c r="E40" s="16">
        <v>0</v>
      </c>
      <c r="F40" s="16">
        <v>13</v>
      </c>
      <c r="G40" s="17">
        <v>50</v>
      </c>
      <c r="H40" s="17">
        <f t="shared" si="0"/>
        <v>0</v>
      </c>
      <c r="I40" s="17">
        <f t="shared" si="0"/>
        <v>0.21666666666666667</v>
      </c>
      <c r="J40" s="17" t="str">
        <f>[1]реактивы!C46</f>
        <v>A12.05.005</v>
      </c>
      <c r="K40" s="17" t="str">
        <f>[1]реактивы!D46</f>
        <v>Определение основных групп по системе AB0</v>
      </c>
      <c r="L40" s="17" t="b">
        <f t="shared" si="1"/>
        <v>1</v>
      </c>
      <c r="M40" s="17" t="b">
        <f t="shared" si="1"/>
        <v>1</v>
      </c>
      <c r="N40" s="17">
        <f>[1]реактивы!O46</f>
        <v>4.0600000000000005</v>
      </c>
      <c r="O40" s="17" t="str">
        <f>'[1]33'!B7</f>
        <v>A12.05.005</v>
      </c>
      <c r="P40" s="17" t="str">
        <f>'[1]33'!C7</f>
        <v>Определение основных групп по системе AB0</v>
      </c>
      <c r="Q40" s="17" t="b">
        <f t="shared" si="3"/>
        <v>1</v>
      </c>
      <c r="R40" s="17" t="b">
        <f t="shared" si="2"/>
        <v>1</v>
      </c>
      <c r="S40" s="18"/>
    </row>
    <row r="41" spans="2:19" ht="18.75" x14ac:dyDescent="0.3">
      <c r="B41" s="14">
        <v>34</v>
      </c>
      <c r="C41" s="15" t="s">
        <v>73</v>
      </c>
      <c r="D41" s="16" t="s">
        <v>74</v>
      </c>
      <c r="E41" s="16">
        <v>0</v>
      </c>
      <c r="F41" s="16">
        <v>13</v>
      </c>
      <c r="G41" s="17">
        <v>51</v>
      </c>
      <c r="H41" s="17">
        <f t="shared" si="0"/>
        <v>0</v>
      </c>
      <c r="I41" s="17">
        <f t="shared" si="0"/>
        <v>0.21666666666666667</v>
      </c>
      <c r="J41" s="17" t="str">
        <f>[1]реактивы!C50</f>
        <v>A12.05.006</v>
      </c>
      <c r="K41" s="17" t="str">
        <f>[1]реактивы!D50</f>
        <v>Определение антигена D системы Резус (резус-фактор)</v>
      </c>
      <c r="L41" s="17" t="b">
        <f t="shared" si="1"/>
        <v>1</v>
      </c>
      <c r="M41" s="17" t="b">
        <f t="shared" si="1"/>
        <v>1</v>
      </c>
      <c r="N41" s="17">
        <f>[1]реактивы!O50</f>
        <v>5.3900000000000006</v>
      </c>
      <c r="O41" s="17" t="str">
        <f>'[1]34'!B7</f>
        <v>A12.05.006</v>
      </c>
      <c r="P41" s="17" t="str">
        <f>'[1]34'!C7</f>
        <v>Определение антигена D системы Резус (резус-фактор)</v>
      </c>
      <c r="Q41" s="17" t="b">
        <f t="shared" si="3"/>
        <v>1</v>
      </c>
      <c r="R41" s="17" t="b">
        <f t="shared" si="2"/>
        <v>1</v>
      </c>
      <c r="S41" s="18"/>
    </row>
    <row r="42" spans="2:19" ht="37.5" x14ac:dyDescent="0.3">
      <c r="B42" s="14">
        <v>35</v>
      </c>
      <c r="C42" s="15" t="s">
        <v>75</v>
      </c>
      <c r="D42" s="16" t="s">
        <v>76</v>
      </c>
      <c r="E42" s="16">
        <v>1</v>
      </c>
      <c r="F42" s="16">
        <v>3</v>
      </c>
      <c r="G42" s="17">
        <v>43</v>
      </c>
      <c r="H42" s="17">
        <f t="shared" si="0"/>
        <v>1.6666666666666666E-2</v>
      </c>
      <c r="I42" s="17">
        <f t="shared" si="0"/>
        <v>0.05</v>
      </c>
      <c r="J42" s="17" t="str">
        <f>[1]реактивы!C52</f>
        <v>A12.05.027</v>
      </c>
      <c r="K42" s="17" t="str">
        <f>[1]реактивы!D52</f>
        <v>Определение протромбинового (тромбопластинового) времени в крови или в плазме</v>
      </c>
      <c r="L42" s="17" t="b">
        <f t="shared" si="1"/>
        <v>1</v>
      </c>
      <c r="M42" s="17" t="b">
        <f t="shared" si="1"/>
        <v>1</v>
      </c>
      <c r="N42" s="17">
        <f>[1]реактивы!O52</f>
        <v>17.830000000000002</v>
      </c>
      <c r="O42" s="17" t="str">
        <f>'[1]35'!B7</f>
        <v>A12.05.027</v>
      </c>
      <c r="P42" s="17" t="str">
        <f>'[1]35'!C7</f>
        <v>Определение протромбинового (тромбопластинового) времени в крови или в плазме</v>
      </c>
      <c r="Q42" s="17" t="b">
        <f t="shared" si="3"/>
        <v>1</v>
      </c>
      <c r="R42" s="17" t="b">
        <f t="shared" si="2"/>
        <v>1</v>
      </c>
      <c r="S42" s="18"/>
    </row>
    <row r="43" spans="2:19" ht="18.75" x14ac:dyDescent="0.3">
      <c r="B43" s="14">
        <v>36</v>
      </c>
      <c r="C43" s="15" t="s">
        <v>77</v>
      </c>
      <c r="D43" s="16" t="s">
        <v>78</v>
      </c>
      <c r="E43" s="16">
        <v>1</v>
      </c>
      <c r="F43" s="16">
        <v>3</v>
      </c>
      <c r="G43" s="17">
        <v>46</v>
      </c>
      <c r="H43" s="17">
        <f t="shared" si="0"/>
        <v>1.6666666666666666E-2</v>
      </c>
      <c r="I43" s="17">
        <f t="shared" si="0"/>
        <v>0.05</v>
      </c>
      <c r="J43" s="17" t="str">
        <f>[1]реактивы!C55</f>
        <v>A12.05.028</v>
      </c>
      <c r="K43" s="17" t="str">
        <f>[1]реактивы!D55</f>
        <v>Определение тромбинового времени в крови</v>
      </c>
      <c r="L43" s="17" t="b">
        <f t="shared" si="1"/>
        <v>1</v>
      </c>
      <c r="M43" s="17" t="b">
        <f t="shared" si="1"/>
        <v>1</v>
      </c>
      <c r="N43" s="17">
        <f>[1]реактивы!O55</f>
        <v>15.07</v>
      </c>
      <c r="O43" s="17" t="str">
        <f>'[1]36'!B7</f>
        <v>A12.05.028</v>
      </c>
      <c r="P43" s="17" t="str">
        <f>'[1]36'!C7</f>
        <v>Определение тромбинового времени в крови</v>
      </c>
      <c r="Q43" s="17" t="b">
        <f t="shared" si="3"/>
        <v>1</v>
      </c>
      <c r="R43" s="17" t="b">
        <f t="shared" si="2"/>
        <v>1</v>
      </c>
      <c r="S43" s="18"/>
    </row>
    <row r="44" spans="2:19" ht="18.75" x14ac:dyDescent="0.3">
      <c r="B44" s="14">
        <v>37</v>
      </c>
      <c r="C44" s="15" t="s">
        <v>79</v>
      </c>
      <c r="D44" s="16" t="s">
        <v>80</v>
      </c>
      <c r="E44" s="16">
        <v>1</v>
      </c>
      <c r="F44" s="16">
        <v>5</v>
      </c>
      <c r="G44" s="17">
        <v>45</v>
      </c>
      <c r="H44" s="17">
        <f t="shared" si="0"/>
        <v>1.6666666666666666E-2</v>
      </c>
      <c r="I44" s="17">
        <f t="shared" si="0"/>
        <v>8.3333333333333329E-2</v>
      </c>
      <c r="J44" s="17" t="str">
        <f>[1]реактивы!C58</f>
        <v>A12.05.039</v>
      </c>
      <c r="K44" s="17" t="str">
        <f>[1]реактивы!D58</f>
        <v>Активированное частичное тромбопластиновое время</v>
      </c>
      <c r="L44" s="17" t="b">
        <f t="shared" si="1"/>
        <v>1</v>
      </c>
      <c r="M44" s="17" t="b">
        <f t="shared" si="1"/>
        <v>1</v>
      </c>
      <c r="N44" s="17">
        <f>[1]реактивы!O58</f>
        <v>16.8</v>
      </c>
      <c r="O44" s="17" t="str">
        <f>'[1]37'!B7</f>
        <v>A12.05.039</v>
      </c>
      <c r="P44" s="17" t="str">
        <f>'[1]37'!C7</f>
        <v>Активированное частичное тромбопластиновое время</v>
      </c>
      <c r="Q44" s="17" t="b">
        <f t="shared" si="3"/>
        <v>1</v>
      </c>
      <c r="R44" s="17" t="b">
        <f t="shared" si="2"/>
        <v>1</v>
      </c>
      <c r="S44" s="18"/>
    </row>
    <row r="45" spans="2:19" ht="37.5" x14ac:dyDescent="0.3">
      <c r="B45" s="14">
        <v>38</v>
      </c>
      <c r="C45" s="15" t="s">
        <v>81</v>
      </c>
      <c r="D45" s="16" t="s">
        <v>82</v>
      </c>
      <c r="E45" s="16">
        <v>1</v>
      </c>
      <c r="F45" s="16">
        <v>6</v>
      </c>
      <c r="G45" s="17">
        <v>15</v>
      </c>
      <c r="H45" s="17">
        <f t="shared" si="0"/>
        <v>1.6666666666666666E-2</v>
      </c>
      <c r="I45" s="17">
        <f t="shared" si="0"/>
        <v>0.1</v>
      </c>
      <c r="J45" s="17" t="str">
        <f>[1]реактивы!C61</f>
        <v>A12.05.121</v>
      </c>
      <c r="K45" s="17" t="str">
        <f>[1]реактивы!D61</f>
        <v>Дифференцированный подсчет лейкоцитов (лейкоцитарная формула)</v>
      </c>
      <c r="L45" s="17" t="b">
        <f t="shared" si="1"/>
        <v>1</v>
      </c>
      <c r="M45" s="17" t="b">
        <f t="shared" si="1"/>
        <v>1</v>
      </c>
      <c r="N45" s="17">
        <f>[1]реактивы!O61</f>
        <v>2.39</v>
      </c>
      <c r="O45" s="17" t="str">
        <f>'[1]38'!B7</f>
        <v>A12.05.121</v>
      </c>
      <c r="P45" s="17" t="str">
        <f>'[1]38'!C7</f>
        <v>Дифференцированный подсчет лейкоцитов (лейкоцитарная формула)</v>
      </c>
      <c r="Q45" s="17" t="b">
        <f t="shared" si="3"/>
        <v>1</v>
      </c>
      <c r="R45" s="17" t="b">
        <f t="shared" si="2"/>
        <v>1</v>
      </c>
      <c r="S45" s="18"/>
    </row>
    <row r="46" spans="2:19" ht="18.75" x14ac:dyDescent="0.3">
      <c r="B46" s="14">
        <v>39</v>
      </c>
      <c r="C46" s="15" t="s">
        <v>83</v>
      </c>
      <c r="D46" s="16" t="s">
        <v>84</v>
      </c>
      <c r="E46" s="16">
        <v>3</v>
      </c>
      <c r="F46" s="16">
        <v>7</v>
      </c>
      <c r="G46" s="17">
        <v>17</v>
      </c>
      <c r="H46" s="17">
        <f t="shared" si="0"/>
        <v>0.05</v>
      </c>
      <c r="I46" s="17">
        <f t="shared" si="0"/>
        <v>0.11666666666666667</v>
      </c>
      <c r="J46" s="17" t="str">
        <f>[1]реактивы!C64</f>
        <v>A12.05.123</v>
      </c>
      <c r="K46" s="17" t="str">
        <f>[1]реактивы!D64</f>
        <v>Исследование уровня ретикулоцитов в крови</v>
      </c>
      <c r="L46" s="17" t="b">
        <f t="shared" si="1"/>
        <v>1</v>
      </c>
      <c r="M46" s="17" t="b">
        <f t="shared" si="1"/>
        <v>1</v>
      </c>
      <c r="N46" s="17">
        <f>[1]реактивы!O64</f>
        <v>7.0299999999999994</v>
      </c>
      <c r="O46" s="17" t="str">
        <f>'[1]39'!B7</f>
        <v>A12.05.123</v>
      </c>
      <c r="P46" s="17" t="str">
        <f>'[1]39'!C7</f>
        <v>Исследование уровня ретикулоцитов в крови</v>
      </c>
      <c r="Q46" s="17" t="b">
        <f t="shared" si="3"/>
        <v>1</v>
      </c>
      <c r="R46" s="17" t="b">
        <f t="shared" si="2"/>
        <v>1</v>
      </c>
      <c r="S46" s="18"/>
    </row>
    <row r="47" spans="2:19" ht="18.75" x14ac:dyDescent="0.3">
      <c r="B47" s="14">
        <v>40</v>
      </c>
      <c r="C47" s="15" t="s">
        <v>85</v>
      </c>
      <c r="D47" s="16" t="s">
        <v>86</v>
      </c>
      <c r="E47" s="16">
        <v>7.5</v>
      </c>
      <c r="F47" s="16">
        <v>2</v>
      </c>
      <c r="G47" s="17">
        <v>49</v>
      </c>
      <c r="H47" s="17">
        <f t="shared" si="0"/>
        <v>0.125</v>
      </c>
      <c r="I47" s="17">
        <f t="shared" si="0"/>
        <v>3.3333333333333333E-2</v>
      </c>
      <c r="J47" s="17" t="str">
        <f>[1]реактивы!C67</f>
        <v>A12.06.015</v>
      </c>
      <c r="K47" s="17" t="str">
        <f>[1]реактивы!D67</f>
        <v>Определение антистрептолизина-O в сыворотке крови</v>
      </c>
      <c r="L47" s="17" t="b">
        <f t="shared" si="1"/>
        <v>1</v>
      </c>
      <c r="M47" s="17" t="b">
        <f t="shared" si="1"/>
        <v>1</v>
      </c>
      <c r="N47" s="17">
        <f>[1]реактивы!O67</f>
        <v>13.61</v>
      </c>
      <c r="O47" s="17" t="str">
        <f>'[1]40'!B7</f>
        <v>A12.06.015</v>
      </c>
      <c r="P47" s="17" t="str">
        <f>'[1]40'!C7</f>
        <v>Определение антистрептолизина-O в сыворотке крови</v>
      </c>
      <c r="Q47" s="17" t="b">
        <f t="shared" si="3"/>
        <v>1</v>
      </c>
      <c r="R47" s="17" t="b">
        <f t="shared" si="2"/>
        <v>1</v>
      </c>
      <c r="S47" s="18"/>
    </row>
    <row r="48" spans="2:19" ht="18.75" x14ac:dyDescent="0.3">
      <c r="B48" s="14">
        <v>41</v>
      </c>
      <c r="C48" s="15" t="s">
        <v>87</v>
      </c>
      <c r="D48" s="16" t="s">
        <v>88</v>
      </c>
      <c r="E48" s="16">
        <v>7.5</v>
      </c>
      <c r="F48" s="16">
        <v>2</v>
      </c>
      <c r="G48" s="17">
        <v>48</v>
      </c>
      <c r="H48" s="17">
        <f t="shared" si="0"/>
        <v>0.125</v>
      </c>
      <c r="I48" s="17">
        <f t="shared" si="0"/>
        <v>3.3333333333333333E-2</v>
      </c>
      <c r="J48" s="17" t="str">
        <f>[1]реактивы!C69</f>
        <v>A12.06.019</v>
      </c>
      <c r="K48" s="17" t="str">
        <f>[1]реактивы!D69</f>
        <v>Определение содержания ревматоидного фактора в крови</v>
      </c>
      <c r="L48" s="17" t="b">
        <f t="shared" si="1"/>
        <v>1</v>
      </c>
      <c r="M48" s="17" t="b">
        <f t="shared" si="1"/>
        <v>1</v>
      </c>
      <c r="N48" s="17">
        <f>[1]реактивы!O69</f>
        <v>9.57</v>
      </c>
      <c r="O48" s="17" t="str">
        <f>'[1]41'!B7</f>
        <v>A12.06.019</v>
      </c>
      <c r="P48" s="17" t="str">
        <f>'[1]41'!C7</f>
        <v>Определение содержания ревматоидного фактора в крови</v>
      </c>
      <c r="Q48" s="17" t="b">
        <f t="shared" si="3"/>
        <v>1</v>
      </c>
      <c r="R48" s="17" t="b">
        <f t="shared" si="2"/>
        <v>1</v>
      </c>
      <c r="S48" s="18"/>
    </row>
    <row r="49" spans="2:19" ht="37.5" x14ac:dyDescent="0.3">
      <c r="B49" s="14">
        <v>42</v>
      </c>
      <c r="C49" s="15" t="s">
        <v>89</v>
      </c>
      <c r="D49" s="16" t="s">
        <v>90</v>
      </c>
      <c r="E49" s="16">
        <v>5</v>
      </c>
      <c r="F49" s="16">
        <v>15</v>
      </c>
      <c r="G49" s="17">
        <v>13</v>
      </c>
      <c r="H49" s="17">
        <f t="shared" si="0"/>
        <v>8.3333333333333329E-2</v>
      </c>
      <c r="I49" s="17">
        <f t="shared" si="0"/>
        <v>0.25</v>
      </c>
      <c r="J49" s="17" t="str">
        <f>[1]реактивы!C71</f>
        <v>A26.05.009</v>
      </c>
      <c r="K49" s="17" t="str">
        <f>[1]реактивы!D71</f>
        <v>Микроскопическое исследование "толстой капли" и "тонкого" мазка крови на малярийные плазмодии</v>
      </c>
      <c r="L49" s="17" t="b">
        <f t="shared" si="1"/>
        <v>1</v>
      </c>
      <c r="M49" s="17" t="b">
        <f t="shared" si="1"/>
        <v>1</v>
      </c>
      <c r="N49" s="17">
        <f>[1]реактивы!O71</f>
        <v>2.58</v>
      </c>
      <c r="O49" s="17" t="str">
        <f>'[1]42'!B7</f>
        <v>A26.05.009</v>
      </c>
      <c r="P49" s="17" t="str">
        <f>'[1]42'!C7</f>
        <v>Микроскопическое исследование "толстой капли" и "тонкого" мазка крови на малярийные плазмодии</v>
      </c>
      <c r="Q49" s="17" t="b">
        <f t="shared" si="3"/>
        <v>1</v>
      </c>
      <c r="R49" s="17" t="b">
        <f t="shared" si="2"/>
        <v>1</v>
      </c>
      <c r="S49" s="18"/>
    </row>
    <row r="50" spans="2:19" ht="37.5" x14ac:dyDescent="0.3">
      <c r="B50" s="14">
        <v>43</v>
      </c>
      <c r="C50" s="15" t="s">
        <v>91</v>
      </c>
      <c r="D50" s="16" t="s">
        <v>92</v>
      </c>
      <c r="E50" s="16">
        <v>11.6</v>
      </c>
      <c r="F50" s="16">
        <v>6.4</v>
      </c>
      <c r="G50" s="17">
        <v>54</v>
      </c>
      <c r="H50" s="17">
        <f t="shared" si="0"/>
        <v>0.19333333333333333</v>
      </c>
      <c r="I50" s="17">
        <f t="shared" si="0"/>
        <v>0.10666666666666667</v>
      </c>
      <c r="J50" s="17" t="str">
        <f>[1]реактивы!C74</f>
        <v>A26.05.001</v>
      </c>
      <c r="K50" s="17" t="str">
        <f>[1]реактивы!D74</f>
        <v>Микробиологическое (культуральное) исследование крови на стерильность</v>
      </c>
      <c r="L50" s="17" t="b">
        <f t="shared" si="1"/>
        <v>1</v>
      </c>
      <c r="M50" s="17" t="b">
        <f t="shared" si="1"/>
        <v>1</v>
      </c>
      <c r="N50" s="17">
        <f>[1]реактивы!O74</f>
        <v>705.02</v>
      </c>
      <c r="O50" s="17" t="str">
        <f>'[1]43'!B7</f>
        <v>A26.05.001</v>
      </c>
      <c r="P50" s="17" t="str">
        <f>'[1]43'!C7</f>
        <v>Микробиологическое (культуральное) исследование крови на стерильность</v>
      </c>
      <c r="Q50" s="17" t="b">
        <f t="shared" si="3"/>
        <v>1</v>
      </c>
      <c r="R50" s="17" t="b">
        <f t="shared" si="2"/>
        <v>1</v>
      </c>
      <c r="S50" s="18"/>
    </row>
    <row r="51" spans="2:19" ht="37.5" x14ac:dyDescent="0.3">
      <c r="B51" s="14">
        <v>44</v>
      </c>
      <c r="C51" s="15" t="s">
        <v>93</v>
      </c>
      <c r="D51" s="16" t="s">
        <v>94</v>
      </c>
      <c r="E51" s="16">
        <v>90</v>
      </c>
      <c r="F51" s="16">
        <v>60</v>
      </c>
      <c r="G51" s="17">
        <v>55</v>
      </c>
      <c r="H51" s="17">
        <f t="shared" si="0"/>
        <v>1.5</v>
      </c>
      <c r="I51" s="17">
        <f t="shared" si="0"/>
        <v>1</v>
      </c>
      <c r="J51" s="17" t="str">
        <f>[1]реактивы!C75</f>
        <v>A26.05.016.001</v>
      </c>
      <c r="K51" s="17" t="str">
        <f>[1]реактивы!D75</f>
        <v>Исследование микробиоценоза кишечника (дисбактериоз) культуральными методами</v>
      </c>
      <c r="L51" s="17" t="b">
        <f t="shared" si="1"/>
        <v>1</v>
      </c>
      <c r="M51" s="17" t="b">
        <f t="shared" si="1"/>
        <v>1</v>
      </c>
      <c r="N51" s="17">
        <f>[1]реактивы!O75</f>
        <v>977.32999999999993</v>
      </c>
      <c r="O51" s="17" t="str">
        <f>'[1]44'!B7</f>
        <v>A26.05.016.001</v>
      </c>
      <c r="P51" s="17" t="str">
        <f>'[1]44'!C7</f>
        <v>Исследование микробиоценоза кишечника (дисбактериоз) культуральными методами</v>
      </c>
      <c r="Q51" s="17" t="b">
        <f t="shared" si="3"/>
        <v>1</v>
      </c>
      <c r="R51" s="17" t="b">
        <f t="shared" si="2"/>
        <v>1</v>
      </c>
      <c r="S51" s="18"/>
    </row>
    <row r="52" spans="2:19" ht="56.25" x14ac:dyDescent="0.3">
      <c r="B52" s="14">
        <v>45</v>
      </c>
      <c r="C52" s="15" t="s">
        <v>95</v>
      </c>
      <c r="D52" s="16" t="s">
        <v>96</v>
      </c>
      <c r="E52" s="16">
        <v>29</v>
      </c>
      <c r="F52" s="16">
        <v>12</v>
      </c>
      <c r="G52" s="17">
        <v>52</v>
      </c>
      <c r="H52" s="17">
        <f t="shared" si="0"/>
        <v>0.48333333333333334</v>
      </c>
      <c r="I52" s="17">
        <f t="shared" si="0"/>
        <v>0.2</v>
      </c>
      <c r="J52" s="17" t="str">
        <f>[1]реактивы!C87</f>
        <v>A26.08.001</v>
      </c>
      <c r="K52" s="17" t="str">
        <f>[1]реактивы!D87</f>
        <v>Микробиологическое (культуральное) исследование слизи и пленок с миндалин на палочку дифтерии (Corinebacterium diphtheriae)</v>
      </c>
      <c r="L52" s="17" t="b">
        <f t="shared" si="1"/>
        <v>1</v>
      </c>
      <c r="M52" s="17" t="b">
        <f t="shared" si="1"/>
        <v>1</v>
      </c>
      <c r="N52" s="17">
        <f>[1]реактивы!O87</f>
        <v>65.33</v>
      </c>
      <c r="O52" s="17" t="str">
        <f>'[1]45'!B7</f>
        <v>A26.08.001</v>
      </c>
      <c r="P52" s="17" t="str">
        <f>'[1]45'!C7</f>
        <v>Микробиологическое (культуральное) исследование слизи и пленок с миндалин на палочку дифтерии (Corinebacterium diphtheriae)</v>
      </c>
      <c r="Q52" s="17" t="b">
        <f t="shared" si="3"/>
        <v>1</v>
      </c>
      <c r="R52" s="17" t="b">
        <f t="shared" si="2"/>
        <v>1</v>
      </c>
      <c r="S52" s="18"/>
    </row>
    <row r="53" spans="2:19" ht="56.25" x14ac:dyDescent="0.3">
      <c r="B53" s="14">
        <v>46</v>
      </c>
      <c r="C53" s="15" t="s">
        <v>97</v>
      </c>
      <c r="D53" s="16" t="s">
        <v>98</v>
      </c>
      <c r="E53" s="16">
        <v>16.5</v>
      </c>
      <c r="F53" s="16">
        <v>6.5</v>
      </c>
      <c r="G53" s="17">
        <v>53</v>
      </c>
      <c r="H53" s="17">
        <f t="shared" si="0"/>
        <v>0.27500000000000002</v>
      </c>
      <c r="I53" s="17">
        <f t="shared" si="0"/>
        <v>0.10833333333333334</v>
      </c>
      <c r="J53" s="17" t="str">
        <f>[1]реактивы!C91</f>
        <v>A26.08.005</v>
      </c>
      <c r="K53" s="17" t="str">
        <f>[1]реактивы!D91</f>
        <v>Микробиологическое (культуральное) исследование слизи с миндалин и задней стенки глотки на аэробные и факультативно-анаэробные микроорганизмы</v>
      </c>
      <c r="L53" s="17" t="b">
        <f t="shared" si="1"/>
        <v>1</v>
      </c>
      <c r="M53" s="17" t="b">
        <f t="shared" si="1"/>
        <v>1</v>
      </c>
      <c r="N53" s="17">
        <f>[1]реактивы!O91</f>
        <v>919.44</v>
      </c>
      <c r="O53" s="17" t="str">
        <f>'[1]46'!B7</f>
        <v>A26.08.005</v>
      </c>
      <c r="P53" s="17" t="str">
        <f>'[1]46'!C7</f>
        <v>Микробиологическое (культуральное) исследование слизи с миндалин и задней стенки глотки на аэробные и факультативно-анаэробные микроорганизмы</v>
      </c>
      <c r="Q53" s="17" t="b">
        <f t="shared" si="3"/>
        <v>1</v>
      </c>
      <c r="R53" s="17" t="b">
        <f t="shared" si="2"/>
        <v>1</v>
      </c>
      <c r="S53" s="18"/>
    </row>
    <row r="54" spans="2:19" ht="37.5" x14ac:dyDescent="0.3">
      <c r="B54" s="14">
        <v>47</v>
      </c>
      <c r="C54" s="15" t="s">
        <v>99</v>
      </c>
      <c r="D54" s="16" t="s">
        <v>100</v>
      </c>
      <c r="E54" s="16">
        <v>25</v>
      </c>
      <c r="F54" s="16">
        <v>18</v>
      </c>
      <c r="G54" s="17">
        <v>56</v>
      </c>
      <c r="H54" s="17">
        <f t="shared" si="0"/>
        <v>0.41666666666666669</v>
      </c>
      <c r="I54" s="17">
        <f t="shared" si="0"/>
        <v>0.3</v>
      </c>
      <c r="J54" s="17" t="str">
        <f>[1]реактивы!C99</f>
        <v>A26.09.010</v>
      </c>
      <c r="K54" s="17" t="str">
        <f>[1]реактивы!D99</f>
        <v>Микробиологическое (культуральное) исследование мокроты на аэробные и факультативно-анаэробные микроорганизмы</v>
      </c>
      <c r="L54" s="17" t="b">
        <f t="shared" si="1"/>
        <v>1</v>
      </c>
      <c r="M54" s="17" t="b">
        <f t="shared" si="1"/>
        <v>1</v>
      </c>
      <c r="N54" s="17">
        <f>[1]реактивы!O99</f>
        <v>919.44</v>
      </c>
      <c r="O54" s="17" t="str">
        <f>'[1]47'!B7</f>
        <v>A26.09.010</v>
      </c>
      <c r="P54" s="17" t="str">
        <f>'[1]47'!C7</f>
        <v>Микробиологическое (культуральное) исследование мокроты на аэробные и факультативно-анаэробные микроорганизмы</v>
      </c>
      <c r="Q54" s="17" t="b">
        <f t="shared" si="3"/>
        <v>1</v>
      </c>
      <c r="R54" s="17" t="b">
        <f t="shared" si="2"/>
        <v>1</v>
      </c>
      <c r="S54" s="18"/>
    </row>
    <row r="55" spans="2:19" ht="56.25" x14ac:dyDescent="0.3">
      <c r="B55" s="14">
        <v>48</v>
      </c>
      <c r="C55" s="15" t="s">
        <v>101</v>
      </c>
      <c r="D55" s="16" t="s">
        <v>102</v>
      </c>
      <c r="E55" s="16">
        <v>20</v>
      </c>
      <c r="F55" s="16">
        <v>10</v>
      </c>
      <c r="G55" s="17">
        <v>57</v>
      </c>
      <c r="H55" s="17">
        <f t="shared" si="0"/>
        <v>0.33333333333333331</v>
      </c>
      <c r="I55" s="17">
        <f t="shared" si="0"/>
        <v>0.16666666666666666</v>
      </c>
      <c r="J55" s="17" t="str">
        <f>[1]реактивы!C107</f>
        <v>A26.19.001</v>
      </c>
      <c r="K55" s="17" t="str">
        <f>[1]реактивы!D107</f>
        <v>Микробиологическое (культуральное) исследование фекалий/ректального мазка на возбудителя дизентерии (Shigella spp.)</v>
      </c>
      <c r="L55" s="17" t="b">
        <f t="shared" si="1"/>
        <v>1</v>
      </c>
      <c r="M55" s="17" t="b">
        <f t="shared" si="1"/>
        <v>1</v>
      </c>
      <c r="N55" s="17">
        <f>[1]реактивы!O107</f>
        <v>511.34</v>
      </c>
      <c r="O55" s="17" t="str">
        <f>'[1]48'!B7</f>
        <v>A26.19.001</v>
      </c>
      <c r="P55" s="17" t="str">
        <f>'[1]48'!C7</f>
        <v>Микробиологическое (культуральное) исследование фекалий/ректального мазка на возбудителя дизентерии (Shigella spp.)</v>
      </c>
      <c r="Q55" s="17" t="b">
        <f t="shared" si="3"/>
        <v>1</v>
      </c>
      <c r="R55" s="17" t="b">
        <f t="shared" si="2"/>
        <v>1</v>
      </c>
      <c r="S55" s="18"/>
    </row>
    <row r="56" spans="2:19" ht="56.25" x14ac:dyDescent="0.3">
      <c r="B56" s="14">
        <v>49</v>
      </c>
      <c r="C56" s="15" t="s">
        <v>103</v>
      </c>
      <c r="D56" s="16" t="s">
        <v>104</v>
      </c>
      <c r="E56" s="16">
        <v>20</v>
      </c>
      <c r="F56" s="16">
        <v>10</v>
      </c>
      <c r="G56" s="17">
        <v>58</v>
      </c>
      <c r="H56" s="17">
        <f t="shared" si="0"/>
        <v>0.33333333333333331</v>
      </c>
      <c r="I56" s="17">
        <f t="shared" si="0"/>
        <v>0.16666666666666666</v>
      </c>
      <c r="J56" s="17" t="str">
        <f>[1]реактивы!C113</f>
        <v>A26.19.003</v>
      </c>
      <c r="K56" s="17" t="str">
        <f>[1]реактивы!D113</f>
        <v>Микробиологическое (культуральное) исследование фекалий/ректального мазка на микроорганизмы рода сальмонелла (Salmonella spp.)</v>
      </c>
      <c r="L56" s="17" t="b">
        <f t="shared" si="1"/>
        <v>1</v>
      </c>
      <c r="M56" s="17" t="b">
        <f t="shared" si="1"/>
        <v>1</v>
      </c>
      <c r="N56" s="17">
        <f>[1]реактивы!O113</f>
        <v>511.04999999999995</v>
      </c>
      <c r="O56" s="17" t="str">
        <f>'[1]49'!B7</f>
        <v>A26.19.003</v>
      </c>
      <c r="P56" s="17" t="str">
        <f>'[1]49'!C7</f>
        <v>Микробиологическое (культуральное) исследование фекалий/ректального мазка на микроорганизмы рода сальмонелла (Salmonella spp.)</v>
      </c>
      <c r="Q56" s="17" t="b">
        <f t="shared" si="3"/>
        <v>1</v>
      </c>
      <c r="R56" s="17" t="b">
        <f t="shared" si="2"/>
        <v>1</v>
      </c>
      <c r="S56" s="18"/>
    </row>
    <row r="57" spans="2:19" ht="56.25" x14ac:dyDescent="0.3">
      <c r="B57" s="14">
        <v>50</v>
      </c>
      <c r="C57" s="15" t="s">
        <v>105</v>
      </c>
      <c r="D57" s="16" t="s">
        <v>106</v>
      </c>
      <c r="E57" s="16">
        <v>20</v>
      </c>
      <c r="F57" s="16">
        <v>10</v>
      </c>
      <c r="G57" s="17">
        <v>59</v>
      </c>
      <c r="H57" s="17">
        <f t="shared" si="0"/>
        <v>0.33333333333333331</v>
      </c>
      <c r="I57" s="17">
        <f t="shared" si="0"/>
        <v>0.16666666666666666</v>
      </c>
      <c r="J57" s="17" t="str">
        <f>[1]реактивы!C119</f>
        <v>A26.19.078</v>
      </c>
      <c r="K57" s="17" t="str">
        <f>[1]реактивы!D119</f>
        <v>Микробиологическое (культуральное) исследование фекалий/ректального мазка на диарогенные эшерихии (EHEC, EPEC, ETEC, EAgEC, EIEC)</v>
      </c>
      <c r="L57" s="17" t="b">
        <f t="shared" si="1"/>
        <v>1</v>
      </c>
      <c r="M57" s="17" t="b">
        <f t="shared" si="1"/>
        <v>1</v>
      </c>
      <c r="N57" s="17">
        <f>[1]реактивы!O119</f>
        <v>511.04999999999995</v>
      </c>
      <c r="O57" s="17" t="str">
        <f>'[1]50'!B7</f>
        <v>A26.19.078</v>
      </c>
      <c r="P57" s="17" t="str">
        <f>'[1]50'!C7</f>
        <v>Микробиологическое (культуральное) исследование фекалий/ректального мазка на диарогенные эшерихии (EHEC, EPEC, ETEC, EAgEC, EIEC)</v>
      </c>
      <c r="Q57" s="17" t="b">
        <f t="shared" si="3"/>
        <v>1</v>
      </c>
      <c r="R57" s="17" t="b">
        <f t="shared" si="2"/>
        <v>1</v>
      </c>
      <c r="S57" s="18"/>
    </row>
    <row r="58" spans="2:19" ht="37.5" x14ac:dyDescent="0.3">
      <c r="B58" s="14">
        <v>51</v>
      </c>
      <c r="C58" s="15" t="s">
        <v>107</v>
      </c>
      <c r="D58" s="16" t="s">
        <v>108</v>
      </c>
      <c r="E58" s="16">
        <v>3</v>
      </c>
      <c r="F58" s="16">
        <v>8</v>
      </c>
      <c r="G58" s="17">
        <v>8</v>
      </c>
      <c r="H58" s="17">
        <f t="shared" si="0"/>
        <v>0.05</v>
      </c>
      <c r="I58" s="17">
        <f t="shared" si="0"/>
        <v>0.13333333333333333</v>
      </c>
      <c r="J58" s="17" t="str">
        <f>[1]реактивы!C125</f>
        <v>A26.19.010</v>
      </c>
      <c r="K58" s="17" t="str">
        <f>[1]реактивы!D125</f>
        <v>Микроскопическое исследование кала на яйца и личинки гельминтов</v>
      </c>
      <c r="L58" s="17" t="b">
        <f t="shared" si="1"/>
        <v>1</v>
      </c>
      <c r="M58" s="17" t="b">
        <f t="shared" si="1"/>
        <v>1</v>
      </c>
      <c r="N58" s="17">
        <f>[1]реактивы!O125</f>
        <v>10.31</v>
      </c>
      <c r="O58" s="17" t="str">
        <f>'[1]51'!B7</f>
        <v>A26.19.010</v>
      </c>
      <c r="P58" s="17" t="str">
        <f>'[1]51'!C7</f>
        <v>Микроскопическое исследование кала на яйца и личинки гельминтов</v>
      </c>
      <c r="Q58" s="17" t="b">
        <f t="shared" si="3"/>
        <v>1</v>
      </c>
      <c r="R58" s="17" t="b">
        <f t="shared" si="2"/>
        <v>1</v>
      </c>
      <c r="S58" s="18"/>
    </row>
    <row r="59" spans="2:19" ht="18.75" x14ac:dyDescent="0.3">
      <c r="B59" s="14">
        <v>52</v>
      </c>
      <c r="C59" s="15" t="s">
        <v>109</v>
      </c>
      <c r="D59" s="16" t="s">
        <v>110</v>
      </c>
      <c r="E59" s="16">
        <v>3</v>
      </c>
      <c r="F59" s="16">
        <v>5</v>
      </c>
      <c r="G59" s="17">
        <v>9</v>
      </c>
      <c r="H59" s="17">
        <f t="shared" si="0"/>
        <v>0.05</v>
      </c>
      <c r="I59" s="17">
        <f t="shared" si="0"/>
        <v>8.3333333333333329E-2</v>
      </c>
      <c r="J59" s="17" t="str">
        <f>[1]реактивы!C128</f>
        <v>A26.19.011</v>
      </c>
      <c r="K59" s="17" t="str">
        <f>[1]реактивы!D128</f>
        <v>Микроскопическое исследование кала на простейшие</v>
      </c>
      <c r="L59" s="17" t="b">
        <f t="shared" si="1"/>
        <v>1</v>
      </c>
      <c r="M59" s="17" t="b">
        <f t="shared" si="1"/>
        <v>1</v>
      </c>
      <c r="N59" s="17">
        <f>[1]реактивы!O128</f>
        <v>8.25</v>
      </c>
      <c r="O59" s="17" t="str">
        <f>'[1]52'!B7</f>
        <v>A26.19.011</v>
      </c>
      <c r="P59" s="17" t="str">
        <f>'[1]52'!C7</f>
        <v>Микроскопическое исследование кала на простейшие</v>
      </c>
      <c r="Q59" s="17" t="b">
        <f t="shared" si="3"/>
        <v>1</v>
      </c>
      <c r="R59" s="17" t="b">
        <f t="shared" si="2"/>
        <v>1</v>
      </c>
      <c r="S59" s="18"/>
    </row>
    <row r="60" spans="2:19" ht="56.25" x14ac:dyDescent="0.3">
      <c r="B60" s="14">
        <v>53</v>
      </c>
      <c r="C60" s="15" t="s">
        <v>111</v>
      </c>
      <c r="D60" s="16" t="s">
        <v>112</v>
      </c>
      <c r="E60" s="16">
        <v>20</v>
      </c>
      <c r="F60" s="16">
        <v>8.5</v>
      </c>
      <c r="G60" s="17">
        <v>60</v>
      </c>
      <c r="H60" s="17">
        <f t="shared" si="0"/>
        <v>0.33333333333333331</v>
      </c>
      <c r="I60" s="17">
        <f t="shared" si="0"/>
        <v>0.14166666666666666</v>
      </c>
      <c r="J60" s="17" t="str">
        <f>[1]реактивы!C131</f>
        <v>A26.28.003</v>
      </c>
      <c r="K60" s="17" t="str">
        <f>[1]реактивы!D131</f>
        <v>Микробиологическое (культуральное) исследование мочи на аэробные и факультативно-анаэробные условно-патогенные микроорганизмы</v>
      </c>
      <c r="L60" s="17" t="b">
        <f t="shared" si="1"/>
        <v>1</v>
      </c>
      <c r="M60" s="17" t="b">
        <f t="shared" si="1"/>
        <v>1</v>
      </c>
      <c r="N60" s="17">
        <f>[1]реактивы!O131</f>
        <v>1002.3800000000001</v>
      </c>
      <c r="O60" s="17" t="str">
        <f>'[1]53'!B7</f>
        <v>A26.28.003</v>
      </c>
      <c r="P60" s="17" t="str">
        <f>'[1]53'!C7</f>
        <v>Микробиологическое (культуральное) исследование мочи на аэробные и факультативно-анаэробные условно-патогенные микроорганизмы</v>
      </c>
      <c r="Q60" s="17" t="b">
        <f t="shared" si="3"/>
        <v>1</v>
      </c>
      <c r="R60" s="17" t="b">
        <f t="shared" si="2"/>
        <v>1</v>
      </c>
      <c r="S60" s="18"/>
    </row>
    <row r="61" spans="2:19" ht="18.75" x14ac:dyDescent="0.3">
      <c r="B61" s="14">
        <v>54</v>
      </c>
      <c r="C61" s="15" t="s">
        <v>113</v>
      </c>
      <c r="D61" s="16" t="s">
        <v>114</v>
      </c>
      <c r="E61" s="16">
        <v>2.5</v>
      </c>
      <c r="F61" s="16">
        <v>12</v>
      </c>
      <c r="G61" s="17">
        <v>4</v>
      </c>
      <c r="H61" s="17">
        <f t="shared" si="0"/>
        <v>4.1666666666666664E-2</v>
      </c>
      <c r="I61" s="17">
        <f t="shared" si="0"/>
        <v>0.2</v>
      </c>
      <c r="J61" s="17" t="str">
        <f>[1]реактивы!C139</f>
        <v>B03.016.014</v>
      </c>
      <c r="K61" s="17" t="str">
        <f>[1]реактивы!D139</f>
        <v>Исследование мочи методом Нечипоренко</v>
      </c>
      <c r="L61" s="17" t="b">
        <f t="shared" si="1"/>
        <v>1</v>
      </c>
      <c r="M61" s="17" t="b">
        <f t="shared" si="1"/>
        <v>1</v>
      </c>
      <c r="N61" s="17">
        <f>[1]реактивы!O139</f>
        <v>1.56</v>
      </c>
      <c r="O61" s="17" t="str">
        <f>'[1]54'!B7</f>
        <v>B03.016.014</v>
      </c>
      <c r="P61" s="17" t="str">
        <f>'[1]54'!C7</f>
        <v>Исследование мочи методом Нечипоренко</v>
      </c>
      <c r="Q61" s="17" t="b">
        <f t="shared" si="3"/>
        <v>1</v>
      </c>
      <c r="R61" s="17" t="b">
        <f t="shared" si="2"/>
        <v>1</v>
      </c>
      <c r="S61" s="18"/>
    </row>
    <row r="62" spans="2:19" ht="18.75" x14ac:dyDescent="0.3">
      <c r="B62" s="14">
        <v>55</v>
      </c>
      <c r="C62" s="15" t="s">
        <v>115</v>
      </c>
      <c r="D62" s="16" t="s">
        <v>116</v>
      </c>
      <c r="E62" s="16">
        <v>10</v>
      </c>
      <c r="F62" s="16">
        <v>5</v>
      </c>
      <c r="G62" s="17">
        <v>5</v>
      </c>
      <c r="H62" s="17">
        <f t="shared" si="0"/>
        <v>0.16666666666666666</v>
      </c>
      <c r="I62" s="17">
        <f t="shared" si="0"/>
        <v>8.3333333333333329E-2</v>
      </c>
      <c r="J62" s="17" t="str">
        <f>[1]реактивы!C140</f>
        <v>B03.016.015</v>
      </c>
      <c r="K62" s="17" t="str">
        <f>[1]реактивы!D140</f>
        <v>Исследование мочи методом Зимницкого</v>
      </c>
      <c r="L62" s="17" t="b">
        <f t="shared" si="1"/>
        <v>1</v>
      </c>
      <c r="M62" s="17" t="b">
        <f t="shared" si="1"/>
        <v>1</v>
      </c>
      <c r="N62" s="17">
        <f>[1]реактивы!O140</f>
        <v>74.08</v>
      </c>
      <c r="O62" s="17" t="str">
        <f>'[1]55'!B7</f>
        <v>B03.016.015</v>
      </c>
      <c r="P62" s="17" t="str">
        <f>'[1]55'!C7</f>
        <v>Исследование мочи методом Зимницкого</v>
      </c>
      <c r="Q62" s="17" t="b">
        <f t="shared" si="3"/>
        <v>1</v>
      </c>
      <c r="R62" s="17" t="b">
        <f t="shared" si="2"/>
        <v>1</v>
      </c>
      <c r="S62" s="18"/>
    </row>
    <row r="63" spans="2:19" ht="18.75" x14ac:dyDescent="0.3">
      <c r="B63" s="14">
        <v>56</v>
      </c>
      <c r="C63" s="15" t="s">
        <v>117</v>
      </c>
      <c r="D63" s="16" t="s">
        <v>118</v>
      </c>
      <c r="E63" s="16">
        <v>5</v>
      </c>
      <c r="F63" s="16">
        <v>13</v>
      </c>
      <c r="G63" s="17">
        <v>6</v>
      </c>
      <c r="H63" s="17">
        <f t="shared" si="0"/>
        <v>8.3333333333333329E-2</v>
      </c>
      <c r="I63" s="17">
        <f t="shared" si="0"/>
        <v>0.21666666666666667</v>
      </c>
      <c r="J63" s="17" t="str">
        <f>[1]реактивы!C141</f>
        <v>B03.016.010</v>
      </c>
      <c r="K63" s="17" t="str">
        <f>[1]реактивы!D141</f>
        <v>Копрологическое исследование</v>
      </c>
      <c r="L63" s="17" t="b">
        <f t="shared" si="1"/>
        <v>1</v>
      </c>
      <c r="M63" s="17" t="b">
        <f t="shared" si="1"/>
        <v>1</v>
      </c>
      <c r="N63" s="17">
        <f>[1]реактивы!O141</f>
        <v>25.36</v>
      </c>
      <c r="O63" s="17" t="str">
        <f>'[1]56'!B7</f>
        <v>B03.016.010</v>
      </c>
      <c r="P63" s="17" t="str">
        <f>'[1]56'!C7</f>
        <v>Копрологическое исследование</v>
      </c>
      <c r="Q63" s="17" t="b">
        <f t="shared" si="3"/>
        <v>1</v>
      </c>
      <c r="R63" s="17" t="b">
        <f t="shared" si="2"/>
        <v>1</v>
      </c>
      <c r="S63" s="18"/>
    </row>
    <row r="64" spans="2:19" ht="18.75" x14ac:dyDescent="0.3">
      <c r="B64" s="14">
        <v>57</v>
      </c>
      <c r="C64" s="15" t="s">
        <v>119</v>
      </c>
      <c r="D64" s="16" t="s">
        <v>120</v>
      </c>
      <c r="E64" s="16">
        <v>17</v>
      </c>
      <c r="F64" s="16">
        <v>20</v>
      </c>
      <c r="G64" s="17">
        <v>12</v>
      </c>
      <c r="H64" s="17">
        <f t="shared" si="0"/>
        <v>0.28333333333333333</v>
      </c>
      <c r="I64" s="17">
        <f t="shared" si="0"/>
        <v>0.33333333333333331</v>
      </c>
      <c r="J64" s="17" t="str">
        <f>[1]реактивы!C145</f>
        <v>B03.016.012</v>
      </c>
      <c r="K64" s="17" t="str">
        <f>[1]реактивы!D145</f>
        <v>Общий (клинический) анализ плевральной жидкости</v>
      </c>
      <c r="L64" s="17" t="b">
        <f t="shared" si="1"/>
        <v>1</v>
      </c>
      <c r="M64" s="17" t="b">
        <f t="shared" si="1"/>
        <v>1</v>
      </c>
      <c r="N64" s="17">
        <f>[1]реактивы!O145</f>
        <v>0</v>
      </c>
      <c r="O64" s="17" t="str">
        <f>'[1]57'!B7</f>
        <v>B03.016.012</v>
      </c>
      <c r="P64" s="17" t="str">
        <f>'[1]57'!C7</f>
        <v>Общий (клинический) анализ плевральной жидкости</v>
      </c>
      <c r="Q64" s="17" t="b">
        <f t="shared" si="3"/>
        <v>1</v>
      </c>
      <c r="R64" s="17" t="b">
        <f t="shared" si="2"/>
        <v>1</v>
      </c>
      <c r="S64" s="18"/>
    </row>
    <row r="65" spans="2:19" ht="18.75" x14ac:dyDescent="0.3">
      <c r="B65" s="14">
        <v>58</v>
      </c>
      <c r="C65" s="15" t="s">
        <v>121</v>
      </c>
      <c r="D65" s="16" t="s">
        <v>122</v>
      </c>
      <c r="E65" s="16">
        <v>11</v>
      </c>
      <c r="F65" s="16">
        <v>19</v>
      </c>
      <c r="G65" s="17">
        <v>11</v>
      </c>
      <c r="H65" s="17">
        <f t="shared" si="0"/>
        <v>0.18333333333333332</v>
      </c>
      <c r="I65" s="17">
        <f t="shared" si="0"/>
        <v>0.31666666666666665</v>
      </c>
      <c r="J65" s="17" t="str">
        <f>[1]реактивы!C146</f>
        <v>B03.016.013</v>
      </c>
      <c r="K65" s="17" t="str">
        <f>[1]реактивы!D146</f>
        <v>Общий (клинический) анализ спинномозговой жидкости</v>
      </c>
      <c r="L65" s="17" t="b">
        <f t="shared" si="1"/>
        <v>1</v>
      </c>
      <c r="M65" s="17" t="b">
        <f t="shared" si="1"/>
        <v>1</v>
      </c>
      <c r="N65" s="17">
        <f>[1]реактивы!O146</f>
        <v>38.630000000000003</v>
      </c>
      <c r="O65" s="17" t="str">
        <f>'[1]58'!B7</f>
        <v>B03.016.013</v>
      </c>
      <c r="P65" s="17" t="str">
        <f>'[1]58'!C7</f>
        <v>Общий (клинический) анализ спинномозговой жидкости</v>
      </c>
      <c r="Q65" s="17" t="b">
        <f t="shared" si="3"/>
        <v>1</v>
      </c>
      <c r="R65" s="17" t="b">
        <f t="shared" si="2"/>
        <v>1</v>
      </c>
      <c r="S65" s="18"/>
    </row>
    <row r="66" spans="2:19" ht="18.75" x14ac:dyDescent="0.3">
      <c r="B66" s="14">
        <v>59</v>
      </c>
      <c r="C66" s="15" t="s">
        <v>123</v>
      </c>
      <c r="D66" s="16" t="s">
        <v>124</v>
      </c>
      <c r="E66" s="16">
        <v>7</v>
      </c>
      <c r="F66" s="16">
        <v>7</v>
      </c>
      <c r="G66" s="17">
        <v>14</v>
      </c>
      <c r="H66" s="17">
        <f t="shared" si="0"/>
        <v>0.11666666666666667</v>
      </c>
      <c r="I66" s="17">
        <f t="shared" si="0"/>
        <v>0.11666666666666667</v>
      </c>
      <c r="J66" s="17" t="str">
        <f>[1]реактивы!C149</f>
        <v>B03.016.003</v>
      </c>
      <c r="K66" s="17" t="str">
        <f>[1]реактивы!D149</f>
        <v>Общий (клинический) анализ крови развернутый</v>
      </c>
      <c r="L66" s="17" t="b">
        <f t="shared" si="1"/>
        <v>1</v>
      </c>
      <c r="M66" s="17" t="b">
        <f t="shared" si="1"/>
        <v>1</v>
      </c>
      <c r="N66" s="17">
        <f>[1]реактивы!O149</f>
        <v>34.650000000000006</v>
      </c>
      <c r="O66" s="17" t="str">
        <f>'[1]59'!B7</f>
        <v>B03.016.003</v>
      </c>
      <c r="P66" s="17" t="str">
        <f>'[1]59'!C7</f>
        <v>Общий (клинический) анализ крови развернутый</v>
      </c>
      <c r="Q66" s="17" t="b">
        <f t="shared" si="3"/>
        <v>1</v>
      </c>
      <c r="R66" s="17" t="b">
        <f t="shared" si="2"/>
        <v>1</v>
      </c>
      <c r="S66" s="18"/>
    </row>
    <row r="67" spans="2:19" ht="19.5" thickBot="1" x14ac:dyDescent="0.35">
      <c r="B67" s="20">
        <v>60</v>
      </c>
      <c r="C67" s="21" t="s">
        <v>125</v>
      </c>
      <c r="D67" s="22" t="s">
        <v>126</v>
      </c>
      <c r="E67" s="22">
        <v>8</v>
      </c>
      <c r="F67" s="22">
        <v>10</v>
      </c>
      <c r="G67" s="23">
        <v>1</v>
      </c>
      <c r="H67" s="23">
        <f t="shared" si="0"/>
        <v>0.13333333333333333</v>
      </c>
      <c r="I67" s="23">
        <f t="shared" si="0"/>
        <v>0.16666666666666666</v>
      </c>
      <c r="J67" s="23" t="str">
        <f>[1]реактивы!C156</f>
        <v>B03.016.006</v>
      </c>
      <c r="K67" s="23" t="str">
        <f>[1]реактивы!D156</f>
        <v>Общий (клинический) анализ мочи</v>
      </c>
      <c r="L67" s="23" t="b">
        <f t="shared" si="1"/>
        <v>1</v>
      </c>
      <c r="M67" s="23" t="b">
        <f t="shared" si="1"/>
        <v>1</v>
      </c>
      <c r="N67" s="23">
        <f>[1]реактивы!O156</f>
        <v>17.399999999999999</v>
      </c>
      <c r="O67" s="23" t="str">
        <f>'[1]60'!B7</f>
        <v>B03.016.006</v>
      </c>
      <c r="P67" s="23" t="str">
        <f>'[1]60'!C7</f>
        <v>Общий (клинический) анализ мочи</v>
      </c>
      <c r="Q67" s="23" t="b">
        <f t="shared" si="3"/>
        <v>1</v>
      </c>
      <c r="R67" s="23" t="b">
        <f t="shared" si="2"/>
        <v>1</v>
      </c>
      <c r="S67" s="18"/>
    </row>
    <row r="68" spans="2:19" ht="19.5" thickBot="1" x14ac:dyDescent="0.3">
      <c r="B68" s="31">
        <v>61</v>
      </c>
      <c r="C68" s="32" t="s">
        <v>131</v>
      </c>
      <c r="D68" s="33" t="s">
        <v>132</v>
      </c>
    </row>
    <row r="70" spans="2:19" ht="22.5" customHeight="1" x14ac:dyDescent="0.25">
      <c r="B70" s="24"/>
      <c r="C70" s="30"/>
      <c r="D70" s="30"/>
      <c r="G70" t="s">
        <v>127</v>
      </c>
    </row>
    <row r="71" spans="2:19" x14ac:dyDescent="0.25">
      <c r="B71" s="25"/>
      <c r="C71" s="26"/>
      <c r="D71" s="26"/>
    </row>
    <row r="72" spans="2:19" x14ac:dyDescent="0.25">
      <c r="B72" s="25"/>
      <c r="C72" s="26"/>
      <c r="D72" s="26"/>
    </row>
    <row r="73" spans="2:19" x14ac:dyDescent="0.25">
      <c r="B73" s="25"/>
      <c r="C73" s="26"/>
      <c r="D73" s="26"/>
    </row>
    <row r="74" spans="2:19" x14ac:dyDescent="0.25">
      <c r="B74" s="25"/>
      <c r="C74" s="26"/>
      <c r="D74" s="26"/>
    </row>
    <row r="75" spans="2:19" x14ac:dyDescent="0.25">
      <c r="B75" s="25"/>
      <c r="C75" s="26"/>
      <c r="D75" s="26"/>
    </row>
    <row r="76" spans="2:19" x14ac:dyDescent="0.25">
      <c r="B76" s="25"/>
      <c r="C76" s="26"/>
      <c r="D76" s="26"/>
    </row>
    <row r="77" spans="2:19" x14ac:dyDescent="0.25">
      <c r="B77" s="25"/>
      <c r="C77" s="26"/>
      <c r="D77" s="26"/>
    </row>
    <row r="78" spans="2:19" ht="23.25" customHeight="1" x14ac:dyDescent="0.25">
      <c r="B78" s="25"/>
      <c r="C78" s="26"/>
      <c r="D78" s="26"/>
    </row>
    <row r="85" spans="4:4" x14ac:dyDescent="0.25">
      <c r="D85" t="s">
        <v>128</v>
      </c>
    </row>
  </sheetData>
  <mergeCells count="4">
    <mergeCell ref="D1:S1"/>
    <mergeCell ref="D2:S2"/>
    <mergeCell ref="C5:S5"/>
    <mergeCell ref="C70:D70"/>
  </mergeCells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наименование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2023-12-15T07:20:55Z</cp:lastPrinted>
  <dcterms:created xsi:type="dcterms:W3CDTF">2023-01-11T05:20:30Z</dcterms:created>
  <dcterms:modified xsi:type="dcterms:W3CDTF">2024-05-31T07:40:26Z</dcterms:modified>
</cp:coreProperties>
</file>